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22a92021a4f1860/Dokument/KHM/Mentalindex/Avelsvärden/BPH/Perro/20260924/"/>
    </mc:Choice>
  </mc:AlternateContent>
  <xr:revisionPtr revIDLastSave="427" documentId="8_{5E19E826-079D-481D-BA23-462D9ED4A449}" xr6:coauthVersionLast="47" xr6:coauthVersionMax="47" xr10:uidLastSave="{FD276C4A-25E6-4E97-9759-20B80B2BE321}"/>
  <workbookProtection workbookAlgorithmName="SHA-512" workbookHashValue="WjLYj5HNZ0seZJmmt6z/nmgKNbfmX85QI1y3tE+1YMrxJHip4MkjDurWfl7Xc7bD+NBIREanAJKE4B7Cfmmcog==" workbookSaltValue="PCv3iiLEZNqpYjieCATs0g==" workbookSpinCount="100000" lockStructure="1"/>
  <bookViews>
    <workbookView xWindow="7920" yWindow="0" windowWidth="27600" windowHeight="20880" xr2:uid="{9B2E6656-B518-4516-BE3E-8AD25262FAAF}"/>
  </bookViews>
  <sheets>
    <sheet name="Data" sheetId="2" r:id="rId1"/>
    <sheet name="Provparning" sheetId="1" r:id="rId2"/>
  </sheets>
  <definedNames>
    <definedName name="Externadata_1" localSheetId="0" hidden="1">Data!$A$1:$M$3458</definedName>
    <definedName name="_xlnm.Print_Area" localSheetId="1">Provparning!$B$1:$H$13</definedName>
    <definedName name="_xlnm.Print_Titles" localSheetId="0">Data!$1:$1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0" i="1" l="1"/>
  <c r="E6" i="1"/>
  <c r="E13" i="1"/>
  <c r="G17" i="1"/>
  <c r="H18" i="1"/>
  <c r="G18" i="1"/>
  <c r="F18" i="1"/>
  <c r="E18" i="1"/>
  <c r="H17" i="1"/>
  <c r="F17" i="1"/>
  <c r="E17" i="1"/>
  <c r="H16" i="1"/>
  <c r="G16" i="1"/>
  <c r="F16" i="1"/>
  <c r="E16" i="1"/>
  <c r="H15" i="1"/>
  <c r="G15" i="1"/>
  <c r="F15" i="1"/>
  <c r="E15" i="1"/>
  <c r="D7" i="1"/>
  <c r="D3" i="1"/>
  <c r="B5" i="1"/>
  <c r="F8" i="1" l="1"/>
  <c r="E8" i="1"/>
  <c r="F9" i="1"/>
  <c r="E9" i="1"/>
  <c r="B9" i="1" l="1"/>
  <c r="G8" i="1" l="1"/>
  <c r="G9" i="1"/>
  <c r="H9" i="1"/>
  <c r="H8" i="1"/>
  <c r="E4" i="1"/>
  <c r="E5" i="1"/>
  <c r="E19" i="1" s="1"/>
  <c r="H5" i="1"/>
  <c r="G5" i="1"/>
  <c r="F5" i="1"/>
  <c r="G4" i="1"/>
  <c r="F4" i="1"/>
  <c r="H4" i="1"/>
  <c r="E12" i="1" l="1"/>
  <c r="H19" i="1"/>
  <c r="G19" i="1"/>
  <c r="F19" i="1"/>
  <c r="F12" i="1" l="1"/>
  <c r="G12" i="1"/>
  <c r="H12" i="1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C76BA2BB-0C68-4F85-A836-3A5F45C29205}" keepAlive="1" name="Fråga - Avelsvärden_RR_BPH_20230110" description="Anslutning till Avelsvärden_RR_BPH_20230110-frågan i arbetsboken." type="5" refreshedVersion="8" background="1" saveData="1">
    <dbPr connection="Provider=Microsoft.Mashup.OleDb.1;Data Source=$Workbook$;Location=Avelsvärden_RR_BPH_20230110;Extended Properties=&quot;&quot;" command="SELECT * FROM [Avelsvärden_RR_BPH_20230110]"/>
  </connection>
  <connection id="2" xr16:uid="{E0555F25-A65F-41C7-B292-3A2458980EAB}" keepAlive="1" name="Fråga - Avelsvärden_RR_BPH_20230110 (2)" description="Anslutning till Avelsvärden_RR_BPH_20230110 (2)-frågan i arbetsboken." type="5" refreshedVersion="8" background="1" saveData="1">
    <dbPr connection="Provider=Microsoft.Mashup.OleDb.1;Data Source=$Workbook$;Location=&quot;Avelsvärden_RR_BPH_20230110 (2)&quot;;Extended Properties=&quot;&quot;" command="SELECT * FROM [Avelsvärden_RR_BPH_20230110 (2)]"/>
  </connection>
  <connection id="3" xr16:uid="{38DA2E14-5E1E-4AF7-A828-2651B56BDD3A}" keepAlive="1" name="Fråga - Avelsvärden_RR_BPH_20230110 (3)" description="Anslutning till Avelsvärden_RR_BPH_20230110 (3)-frågan i arbetsboken." type="5" refreshedVersion="8" background="1" saveData="1">
    <dbPr connection="Provider=Microsoft.Mashup.OleDb.1;Data Source=$Workbook$;Location=&quot;Avelsvärden_RR_BPH_20230110 (3)&quot;;Extended Properties=&quot;&quot;" command="SELECT * FROM [Avelsvärden_RR_BPH_20230110 (3)]"/>
  </connection>
</connections>
</file>

<file path=xl/sharedStrings.xml><?xml version="1.0" encoding="utf-8"?>
<sst xmlns="http://schemas.openxmlformats.org/spreadsheetml/2006/main" count="17325" uniqueCount="6965">
  <si>
    <t>Regnr</t>
  </si>
  <si>
    <t>Socialitet</t>
  </si>
  <si>
    <t>Lekfullhet</t>
  </si>
  <si>
    <t>Miljötrygghet</t>
  </si>
  <si>
    <t>Hotfullhet</t>
  </si>
  <si>
    <t>Ange hanens regnr</t>
  </si>
  <si>
    <t>Ange tikens regnr</t>
  </si>
  <si>
    <t>PROVPARNING MENTALINDEX</t>
  </si>
  <si>
    <t>Preliminärt kullindex</t>
  </si>
  <si>
    <t xml:space="preserve">Avelsvärde </t>
  </si>
  <si>
    <t xml:space="preserve">Säkerhet </t>
  </si>
  <si>
    <t>Hane säkerhet</t>
  </si>
  <si>
    <t>Tik säkerhet</t>
  </si>
  <si>
    <t>Gränsvärde</t>
  </si>
  <si>
    <t>Hane avelsvärde</t>
  </si>
  <si>
    <t>Tik avelsvärde</t>
  </si>
  <si>
    <t>Säkerhet 
Socialitet</t>
  </si>
  <si>
    <t>Säkerhet
Lekfullhet</t>
  </si>
  <si>
    <t>Säkerhet
Miljötrygghet</t>
  </si>
  <si>
    <t>Säkerhet
Hotfullhet</t>
  </si>
  <si>
    <t>Avelsvärde
Hotfullhet</t>
  </si>
  <si>
    <t>Avelsvärde
Miljötrygghet</t>
  </si>
  <si>
    <t>Avelsvärde
Lekfullhet</t>
  </si>
  <si>
    <t>Avelsvärde
Socialitet</t>
  </si>
  <si>
    <t>Namn</t>
  </si>
  <si>
    <t>Kull säkerhet</t>
  </si>
  <si>
    <t>Kön</t>
  </si>
  <si>
    <t>Födelseår</t>
  </si>
  <si>
    <t>Eget BPH</t>
  </si>
  <si>
    <t>CLP/SVP/124</t>
  </si>
  <si>
    <t>BRAVO DE FABIELLIO</t>
  </si>
  <si>
    <t>H</t>
  </si>
  <si>
    <t>2022</t>
  </si>
  <si>
    <t>FI32910/22</t>
  </si>
  <si>
    <t>PERRO CABO FALSE</t>
  </si>
  <si>
    <t>KCAR03762301</t>
  </si>
  <si>
    <t>VALENTISIMO'S TENDER TEDDY</t>
  </si>
  <si>
    <t>2014</t>
  </si>
  <si>
    <t>KCAT02158108</t>
  </si>
  <si>
    <t>VALENTISIMO'S ADELLA</t>
  </si>
  <si>
    <t>T</t>
  </si>
  <si>
    <t>2016</t>
  </si>
  <si>
    <t>KCAT02819703</t>
  </si>
  <si>
    <t>VALENTISIMO'S YOGI</t>
  </si>
  <si>
    <t>NO31308/22</t>
  </si>
  <si>
    <t>KELLBIRD'S HECK YEAH I'M THE SHIT</t>
  </si>
  <si>
    <t>2021</t>
  </si>
  <si>
    <t>NO31309/22</t>
  </si>
  <si>
    <t>KELLBIRD'S HECK I'M THE DIFFERENCE</t>
  </si>
  <si>
    <t>NO32285/22</t>
  </si>
  <si>
    <t>PERRO FIEL'S WINTER LADY</t>
  </si>
  <si>
    <t>NO33641/19</t>
  </si>
  <si>
    <t>FERRYLANDS HONEY IM HOME</t>
  </si>
  <si>
    <t>2019</t>
  </si>
  <si>
    <t>NO34861/18</t>
  </si>
  <si>
    <t>PERRO FIEL'S DODO</t>
  </si>
  <si>
    <t>2018</t>
  </si>
  <si>
    <t>NO35113/22</t>
  </si>
  <si>
    <t>WICKED WITCH DEL CORAZONCITO</t>
  </si>
  <si>
    <t>NO35857/24</t>
  </si>
  <si>
    <t>TROLLPERRO'S ATLANTICA</t>
  </si>
  <si>
    <t>2024</t>
  </si>
  <si>
    <t>NO36919/22</t>
  </si>
  <si>
    <t>I'M IT YOU'RE NOT DEL CORAZONCITO</t>
  </si>
  <si>
    <t>NO38999/24</t>
  </si>
  <si>
    <t>STAND STRONG DEL CORAZONCITO</t>
  </si>
  <si>
    <t>NO39001/24</t>
  </si>
  <si>
    <t>STAND BY ME DEL CORAZONCITO</t>
  </si>
  <si>
    <t>NO39099/22</t>
  </si>
  <si>
    <t>GJOMLE'S BIRGER</t>
  </si>
  <si>
    <t>NO39100/22</t>
  </si>
  <si>
    <t>GJÖMLE'S BERTIL</t>
  </si>
  <si>
    <t>NO39101/22</t>
  </si>
  <si>
    <t>GJOMLE'S BELL</t>
  </si>
  <si>
    <t>NO39102/22</t>
  </si>
  <si>
    <t>GJÖMLE'S BIANCA</t>
  </si>
  <si>
    <t>NO39104/22</t>
  </si>
  <si>
    <t>GJOMLE'S BECKY</t>
  </si>
  <si>
    <t>NO39647/20</t>
  </si>
  <si>
    <t>KELLBIRD'S WILD CARD OF POKER</t>
  </si>
  <si>
    <t>2020</t>
  </si>
  <si>
    <t>NO40016/23</t>
  </si>
  <si>
    <t>EDGE OF INSANITY DEL CORAZONCITO</t>
  </si>
  <si>
    <t>2023</t>
  </si>
  <si>
    <t>NO40191/13</t>
  </si>
  <si>
    <t>PERRO RIVALTAS NEMO DURANGO</t>
  </si>
  <si>
    <t>2013</t>
  </si>
  <si>
    <t>NO40712/17</t>
  </si>
  <si>
    <t>BEA BELLISSIMA DEL CORAZONCITO</t>
  </si>
  <si>
    <t>2017</t>
  </si>
  <si>
    <t>NO41443/24</t>
  </si>
  <si>
    <t>SOLAMENTE DEL CORAZONCITO</t>
  </si>
  <si>
    <t>NO43990/17</t>
  </si>
  <si>
    <t>FOREVERTOBE JARA</t>
  </si>
  <si>
    <t>NO43994/17</t>
  </si>
  <si>
    <t>FOREVERTOBE JAXON</t>
  </si>
  <si>
    <t>NO44325/19</t>
  </si>
  <si>
    <t>VICTORIOUS VANJA DEL CORAZONCITO</t>
  </si>
  <si>
    <t>NO44326/19</t>
  </si>
  <si>
    <t>VICTORIOUS VEGA DEL CORAZONCITO</t>
  </si>
  <si>
    <t>NO44610/19</t>
  </si>
  <si>
    <t>UNICA DEL CORAZONCITO</t>
  </si>
  <si>
    <t>NO45067/21</t>
  </si>
  <si>
    <t>KELLBIRD'S WITCH OF BERLIN</t>
  </si>
  <si>
    <t>NO45069/21</t>
  </si>
  <si>
    <t>KELLBIRD'S WITCH OF BROOKLYN</t>
  </si>
  <si>
    <t>NO45246/16</t>
  </si>
  <si>
    <t>SANCHO DEL CORAZONCITO</t>
  </si>
  <si>
    <t>NO45247/16</t>
  </si>
  <si>
    <t>SARA SANTISSIMA DEL CORAZONCITO</t>
  </si>
  <si>
    <t>NO45453/14</t>
  </si>
  <si>
    <t>FOREVERTOBE LEYLA</t>
  </si>
  <si>
    <t>NO45886/23</t>
  </si>
  <si>
    <t>LA FLORIDA DEL CORAZONCITO</t>
  </si>
  <si>
    <t>NO45887/23</t>
  </si>
  <si>
    <t>TAMPA BAY DEL CORAZONCITO</t>
  </si>
  <si>
    <t>NO46848/21</t>
  </si>
  <si>
    <t>FERRYLANDS MISS MONEYPENNY</t>
  </si>
  <si>
    <t>NO47660/15</t>
  </si>
  <si>
    <t>FOREVERTOBE IVER</t>
  </si>
  <si>
    <t>2015</t>
  </si>
  <si>
    <t>NO48291/21</t>
  </si>
  <si>
    <t>AQUANDERS ALICE</t>
  </si>
  <si>
    <t>NO48292/21</t>
  </si>
  <si>
    <t>AQUANDERS ALBA VALENTINA CUBI</t>
  </si>
  <si>
    <t>NO54054/19</t>
  </si>
  <si>
    <t>BREEZY DEL CORAZONCITO</t>
  </si>
  <si>
    <t>NO54284/20</t>
  </si>
  <si>
    <t>GJÖMLE'S ALMA</t>
  </si>
  <si>
    <t>NO54285/20</t>
  </si>
  <si>
    <t>GJÖMLE'S AKKAIA</t>
  </si>
  <si>
    <t>NO54868/15</t>
  </si>
  <si>
    <t>LAST LEGACY DEL CORAZONCITO</t>
  </si>
  <si>
    <t>NO55638/23</t>
  </si>
  <si>
    <t>AGAINST ALL ODDS DEL CORAZONCITO</t>
  </si>
  <si>
    <t>NO57691/21</t>
  </si>
  <si>
    <t>KELLBIRD'S VOODOO RANGER</t>
  </si>
  <si>
    <t>NO58123/21</t>
  </si>
  <si>
    <t>SIMPLY SHINING STAR DEL CORAZONCITO</t>
  </si>
  <si>
    <t>NO59537/22</t>
  </si>
  <si>
    <t>GIMME GIMME GIMME! DEL CORAZONCITO</t>
  </si>
  <si>
    <t>NO59539/22</t>
  </si>
  <si>
    <t>TAKE A CHANCE ON ME DEL CORAZONCITO</t>
  </si>
  <si>
    <t>NO59540/22</t>
  </si>
  <si>
    <t>ROCK ME DEL CORAZONCITO</t>
  </si>
  <si>
    <t>NO60020/20</t>
  </si>
  <si>
    <t>PIA</t>
  </si>
  <si>
    <t>NO63187/21</t>
  </si>
  <si>
    <t>GUTS 'N KISSES DEL CORAZONCITO</t>
  </si>
  <si>
    <t>NO63188/21</t>
  </si>
  <si>
    <t>GUTS'N ROSES DEL CORAZONCITO</t>
  </si>
  <si>
    <t>NO63189/21</t>
  </si>
  <si>
    <t>GUTS 'N GLAM DEL CORAZONCITO</t>
  </si>
  <si>
    <t>S16261/2009</t>
  </si>
  <si>
    <t>OLVERA DE FRAGUEL'S</t>
  </si>
  <si>
    <t>2008</t>
  </si>
  <si>
    <t>S21298/2009</t>
  </si>
  <si>
    <t>RAMITA DE PALMA FORZA FELICIA</t>
  </si>
  <si>
    <t>2009</t>
  </si>
  <si>
    <t>S21301/2009</t>
  </si>
  <si>
    <t>RAMITA DE PALMA FANZY</t>
  </si>
  <si>
    <t>S22662/2007</t>
  </si>
  <si>
    <t>ISBLOMMANS HEART TO HEART</t>
  </si>
  <si>
    <t>2007</t>
  </si>
  <si>
    <t>S29052/2008</t>
  </si>
  <si>
    <t>ABERLOURS ANGELINA</t>
  </si>
  <si>
    <t>S31670/2009</t>
  </si>
  <si>
    <t>AQUALINES ORDIZIA</t>
  </si>
  <si>
    <t>S38456/2009</t>
  </si>
  <si>
    <t>PERRO RIZADOS CANELA</t>
  </si>
  <si>
    <t>S38459/2009</t>
  </si>
  <si>
    <t>PERRO RIZADOS CALISTO</t>
  </si>
  <si>
    <t>S38466/2009</t>
  </si>
  <si>
    <t>PERRO RIZADOS DIAMANTE</t>
  </si>
  <si>
    <t>S39667/2008</t>
  </si>
  <si>
    <t>LA SIRENITA'S LUNARIA</t>
  </si>
  <si>
    <t>S41379/2009</t>
  </si>
  <si>
    <t>TASSERIET CHIQUILLA AV KARRO</t>
  </si>
  <si>
    <t>S42881/2009</t>
  </si>
  <si>
    <t>DINKIEZ MOLLY</t>
  </si>
  <si>
    <t>S46807/2005</t>
  </si>
  <si>
    <t>TUSSBERGETS OKEY</t>
  </si>
  <si>
    <t>2005</t>
  </si>
  <si>
    <t>S55033/2005</t>
  </si>
  <si>
    <t>ISBLOMMANS WHAT'S THE DEAL</t>
  </si>
  <si>
    <t>S58533/2007</t>
  </si>
  <si>
    <t>MINNEPY'S WHITE WATER</t>
  </si>
  <si>
    <t>S68324/2007</t>
  </si>
  <si>
    <t>TUSSBERGETS RUSSIN</t>
  </si>
  <si>
    <t>SE10024/2023</t>
  </si>
  <si>
    <t>DIVINEDRAXO</t>
  </si>
  <si>
    <t>SE10079/2023</t>
  </si>
  <si>
    <t>CALMIGOS TINTO</t>
  </si>
  <si>
    <t>SE10106/2021</t>
  </si>
  <si>
    <t>GULDEKENS ASTRAKAN</t>
  </si>
  <si>
    <t>SE10107/2021</t>
  </si>
  <si>
    <t>GULDEKENS RUBINSTAR</t>
  </si>
  <si>
    <t>SE10109/2021</t>
  </si>
  <si>
    <t>GULDEKENS INGRID MARIE</t>
  </si>
  <si>
    <t>SE10110/2021</t>
  </si>
  <si>
    <t>GULDEKENS SIGNE TILISCH</t>
  </si>
  <si>
    <t>SE10111/2021</t>
  </si>
  <si>
    <t>GULDEKENS AMOROSA</t>
  </si>
  <si>
    <t>SE10326/2010</t>
  </si>
  <si>
    <t>RAMITA DE PALMA GINO</t>
  </si>
  <si>
    <t>SE10327/2010</t>
  </si>
  <si>
    <t>RAMITA DE PALMA GAZOLIN</t>
  </si>
  <si>
    <t>SE10375/2018</t>
  </si>
  <si>
    <t>PERRO RIZADOS JOSÉ</t>
  </si>
  <si>
    <t>SE10379/2018</t>
  </si>
  <si>
    <t>PERRO RIZADOS JULIETA</t>
  </si>
  <si>
    <t>SE10557/2023</t>
  </si>
  <si>
    <t>ABERLOURS PURPLE RAIN</t>
  </si>
  <si>
    <t>SE10559/2023</t>
  </si>
  <si>
    <t>ABERLOURS KISS</t>
  </si>
  <si>
    <t>SE10560/2023</t>
  </si>
  <si>
    <t>ABERLOURS GOLD</t>
  </si>
  <si>
    <t>SE10561/2014</t>
  </si>
  <si>
    <t>SHAKIMA'S LET IT SNOW</t>
  </si>
  <si>
    <t>SE10561/2023</t>
  </si>
  <si>
    <t>ABERLOURS PEACH</t>
  </si>
  <si>
    <t>SE10638/2012</t>
  </si>
  <si>
    <t>LA GOZZAS BALTAZAR</t>
  </si>
  <si>
    <t>2011</t>
  </si>
  <si>
    <t>SE10639/2012</t>
  </si>
  <si>
    <t>LA GOZZAS BEPPO</t>
  </si>
  <si>
    <t>SE10684/2015</t>
  </si>
  <si>
    <t>CHIEGAS CHRISTMAS SNOWMAN</t>
  </si>
  <si>
    <t>SE10809/2020</t>
  </si>
  <si>
    <t>ZORRAZO KICK ASS KANGAROO</t>
  </si>
  <si>
    <t>SE10900/2015</t>
  </si>
  <si>
    <t>SONJA-BOTHNIA</t>
  </si>
  <si>
    <t>SE10901/2015</t>
  </si>
  <si>
    <t>ANJA-BOTHNIA</t>
  </si>
  <si>
    <t>SE10902/2015</t>
  </si>
  <si>
    <t>IRMA-BOTHNIA</t>
  </si>
  <si>
    <t>SE10903/2015</t>
  </si>
  <si>
    <t>BEMPA-BOTHNIA</t>
  </si>
  <si>
    <t>SE10907/2020</t>
  </si>
  <si>
    <t>BJARTMARS ANIMO</t>
  </si>
  <si>
    <t>SE10908/2020</t>
  </si>
  <si>
    <t>BJARTMARS CIELO</t>
  </si>
  <si>
    <t>SE10918/2018</t>
  </si>
  <si>
    <t>EYEBALL'S ENZO</t>
  </si>
  <si>
    <t>SE10965/2014</t>
  </si>
  <si>
    <t>DALIRIVIG DE UBRIQUE</t>
  </si>
  <si>
    <t>SE11032/2022</t>
  </si>
  <si>
    <t>NUBBELUNDAS RUT</t>
  </si>
  <si>
    <t>SE11232/2011</t>
  </si>
  <si>
    <t>LA SIRENITA'S ALFRED DE DALMAS</t>
  </si>
  <si>
    <t>2010</t>
  </si>
  <si>
    <t>SE11234/2011</t>
  </si>
  <si>
    <t>LA SIRENITA'S ABRACADABRA</t>
  </si>
  <si>
    <t>SE11236/2011</t>
  </si>
  <si>
    <t>LA SIRENITA'S AQUARIUS</t>
  </si>
  <si>
    <t>SE11237/2011</t>
  </si>
  <si>
    <t>LA SIRENITA'S AQUARELL</t>
  </si>
  <si>
    <t>SE11283/2013</t>
  </si>
  <si>
    <t>ANDREA DEL EGESKOVGÅRD</t>
  </si>
  <si>
    <t>2012</t>
  </si>
  <si>
    <t>SE11442/2014</t>
  </si>
  <si>
    <t>CARAYDAN NODALIN</t>
  </si>
  <si>
    <t>SE11534/2024</t>
  </si>
  <si>
    <t>TODDINI MARISOL</t>
  </si>
  <si>
    <t>SE11611/2018</t>
  </si>
  <si>
    <t>ARINZANOS BLACK OPAL</t>
  </si>
  <si>
    <t>SE12155/2020</t>
  </si>
  <si>
    <t>NUBBELUNDAS ALVAR</t>
  </si>
  <si>
    <t>SE12215/2018</t>
  </si>
  <si>
    <t>LA SIRENITA'S FELIZ</t>
  </si>
  <si>
    <t>SE12305/2019</t>
  </si>
  <si>
    <t>HEDEBACKENS CAYENNE</t>
  </si>
  <si>
    <t>SE12306/2019</t>
  </si>
  <si>
    <t>HEDEBACKENS CARRERA</t>
  </si>
  <si>
    <t>SE12399/2018</t>
  </si>
  <si>
    <t>FJÄLLPERROS SNÖ</t>
  </si>
  <si>
    <t>SE12400/2018</t>
  </si>
  <si>
    <t>FJÄLLPERROS TÖA</t>
  </si>
  <si>
    <t>SE12404/2018</t>
  </si>
  <si>
    <t>FJÄLLPERROS SKARE</t>
  </si>
  <si>
    <t>SE12405/2018</t>
  </si>
  <si>
    <t>FJÄLLPERROS IGLOO</t>
  </si>
  <si>
    <t>SE12421/2016</t>
  </si>
  <si>
    <t>DAINTY'S SPICE UP YOUR LIFE</t>
  </si>
  <si>
    <t>SE12543/2016</t>
  </si>
  <si>
    <t>ABERLOURS BROWN EYED GIRL</t>
  </si>
  <si>
    <t>SE12544/2016</t>
  </si>
  <si>
    <t>ABERLOURS MOONDANCE</t>
  </si>
  <si>
    <t>SE12546/2016</t>
  </si>
  <si>
    <t>ABERLOURS WILD HONEY</t>
  </si>
  <si>
    <t>SE12683/2022</t>
  </si>
  <si>
    <t>HERE TO BE BONITA VERA</t>
  </si>
  <si>
    <t>SE12684/2022</t>
  </si>
  <si>
    <t>HERE TO BE BRAVO ECHO</t>
  </si>
  <si>
    <t>SE12687/2023</t>
  </si>
  <si>
    <t>ANFERLOS BLACK COFFEE</t>
  </si>
  <si>
    <t>SE12994/2019</t>
  </si>
  <si>
    <t>CHIEGAS HAPPY FOR YOUR COMPANY</t>
  </si>
  <si>
    <t>SE12997/2019</t>
  </si>
  <si>
    <t>CHIEGAS HAPPY FOR YOUR AFFECTION</t>
  </si>
  <si>
    <t>SE13558/2014</t>
  </si>
  <si>
    <t>RAMITA DE PALMA PEPE</t>
  </si>
  <si>
    <t>SE13559/2014</t>
  </si>
  <si>
    <t>RAMITA DE PALMA PEDRO</t>
  </si>
  <si>
    <t>SE13560/2014</t>
  </si>
  <si>
    <t>RAMITA DE PALMA PEPITA</t>
  </si>
  <si>
    <t>SE13561/2014</t>
  </si>
  <si>
    <t>RAMITA DE PALMA PETIT</t>
  </si>
  <si>
    <t>SE13562/2014</t>
  </si>
  <si>
    <t>RAMITA DE PALMA PALMIRA</t>
  </si>
  <si>
    <t>SE13563/2014</t>
  </si>
  <si>
    <t>RAMITA DE PALMA PERFECTA</t>
  </si>
  <si>
    <t>SE13723/2018</t>
  </si>
  <si>
    <t>CHIEGAS JOYFUL TREASURE</t>
  </si>
  <si>
    <t>SE13724/2018</t>
  </si>
  <si>
    <t>CHIEGAS PRECIOUS TREASURE</t>
  </si>
  <si>
    <t>SE13725/2018</t>
  </si>
  <si>
    <t>CHIEGAS VALUABLE TREASURE</t>
  </si>
  <si>
    <t>SE13794/2023</t>
  </si>
  <si>
    <t>VATTENMÖLLAN'S IZIDOR</t>
  </si>
  <si>
    <t>SE13797/2023</t>
  </si>
  <si>
    <t>VATTENMÖLLAN'S IZABEL</t>
  </si>
  <si>
    <t>SE13938/2013</t>
  </si>
  <si>
    <t>ABERLOURS FEVER</t>
  </si>
  <si>
    <t>SE13939/2013</t>
  </si>
  <si>
    <t>ABERLOURS BURNING LOVE</t>
  </si>
  <si>
    <t>SE14092/2015</t>
  </si>
  <si>
    <t>PERRO RIZADOS HERNANDO</t>
  </si>
  <si>
    <t>SE14285/2016</t>
  </si>
  <si>
    <t>PIPALUK'S ARIEL</t>
  </si>
  <si>
    <t>SE14312/2014</t>
  </si>
  <si>
    <t>EYEBALL'S QUEEN OF DIX-NOVA</t>
  </si>
  <si>
    <t>SE14316/2014</t>
  </si>
  <si>
    <t>EYEBALL'S QUEEN OF NENOZ</t>
  </si>
  <si>
    <t>SE14367/2015</t>
  </si>
  <si>
    <t>DERIZOS ANGIE</t>
  </si>
  <si>
    <t>SE14369/2015</t>
  </si>
  <si>
    <t>DERIZOS CURLYSUE</t>
  </si>
  <si>
    <t>SE14372/2015</t>
  </si>
  <si>
    <t>DERIZOS JOHNNYROCKER</t>
  </si>
  <si>
    <t>SE14373/2015</t>
  </si>
  <si>
    <t>DERIZOS ZIGGYSTARDUST</t>
  </si>
  <si>
    <t>SE14374/2015</t>
  </si>
  <si>
    <t>DERIZOS BOBBYBROWN</t>
  </si>
  <si>
    <t>SE14375/2015</t>
  </si>
  <si>
    <t>DERIZOS MRBOJANGLES</t>
  </si>
  <si>
    <t>SE14749/2016</t>
  </si>
  <si>
    <t>SHAKIMA'S CANDY PRINCE</t>
  </si>
  <si>
    <t>SE14753/2016</t>
  </si>
  <si>
    <t>SHAKIMA'S EYE CATCHER</t>
  </si>
  <si>
    <t>SE14822/2023</t>
  </si>
  <si>
    <t>RAMITA DE PALMA CASINO</t>
  </si>
  <si>
    <t>SE14823/2023</t>
  </si>
  <si>
    <t>RAMITA DE PALMA JACKPOTT</t>
  </si>
  <si>
    <t>SE14824/2023</t>
  </si>
  <si>
    <t>RAMITA DE PALMA HARRY BOY</t>
  </si>
  <si>
    <t>SE14825/2023</t>
  </si>
  <si>
    <t>RAMITA DE PALMA KENO</t>
  </si>
  <si>
    <t>SE14826/2023</t>
  </si>
  <si>
    <t>RAMITA DE PALMA TRISS</t>
  </si>
  <si>
    <t>SE14827/2023</t>
  </si>
  <si>
    <t>RAMITA DE PALMA LOTTO</t>
  </si>
  <si>
    <t>SE14948/2018</t>
  </si>
  <si>
    <t>DE LA ENNA CARACOL</t>
  </si>
  <si>
    <t>SE15046/2019</t>
  </si>
  <si>
    <t>RAMITA DE PALMA BERNAD</t>
  </si>
  <si>
    <t>SE15047/2019</t>
  </si>
  <si>
    <t>RAMITA DE PALMA BIANCA</t>
  </si>
  <si>
    <t>SE15089/2013</t>
  </si>
  <si>
    <t>LA SIRENITA'S PANDORA A CABO</t>
  </si>
  <si>
    <t>SE15091/2013</t>
  </si>
  <si>
    <t>LA SIRENITA'S PRIMA DONNA</t>
  </si>
  <si>
    <t>SE15091/2016</t>
  </si>
  <si>
    <t>MINNEPY'S TASTY HEART</t>
  </si>
  <si>
    <t>SE15149/2023</t>
  </si>
  <si>
    <t>ABERLOURS THE DUDE</t>
  </si>
  <si>
    <t>SE15151/2023</t>
  </si>
  <si>
    <t>ABERLOURS JUST ONCE</t>
  </si>
  <si>
    <t>SE15152/2023</t>
  </si>
  <si>
    <t>ABERLOURS LOVE DANCE</t>
  </si>
  <si>
    <t>SE15154/2023</t>
  </si>
  <si>
    <t>ABERLOURS SOMETHING SPECIAL</t>
  </si>
  <si>
    <t>SE15293/2014</t>
  </si>
  <si>
    <t>TUSSBERGETS SAGA</t>
  </si>
  <si>
    <t>SE15294/2014</t>
  </si>
  <si>
    <t>TUSSBERGETS RAMSA</t>
  </si>
  <si>
    <t>SE15299/2014</t>
  </si>
  <si>
    <t>TUSSBERGETS DRAMA</t>
  </si>
  <si>
    <t>SE15453/2014</t>
  </si>
  <si>
    <t>BONGO DE AIRES DE VALLENIZA</t>
  </si>
  <si>
    <t>SE15483/2018</t>
  </si>
  <si>
    <t>CALMIGOS QUBUS</t>
  </si>
  <si>
    <t>SE15486/2018</t>
  </si>
  <si>
    <t>CALMIGOS QUEPASO</t>
  </si>
  <si>
    <t>SE15487/2018</t>
  </si>
  <si>
    <t>CALMIGOS QUENA</t>
  </si>
  <si>
    <t>SE15660/2018</t>
  </si>
  <si>
    <t>BANO BAHIAS AMAZING DUCHESS</t>
  </si>
  <si>
    <t>SE15696/2024</t>
  </si>
  <si>
    <t>GULDEKENS BISKVI</t>
  </si>
  <si>
    <t>SE15700/2024</t>
  </si>
  <si>
    <t>GULDEKENS MARÄNG</t>
  </si>
  <si>
    <t>SE16031/2015</t>
  </si>
  <si>
    <t>LAMIRADA AMBER STAR BORN</t>
  </si>
  <si>
    <t>SE16033/2015</t>
  </si>
  <si>
    <t>LAMIRADA AMBER KING COAL</t>
  </si>
  <si>
    <t>SE16532/2012</t>
  </si>
  <si>
    <t>BJARTMARS PAPAYA</t>
  </si>
  <si>
    <t>SE16573/2022</t>
  </si>
  <si>
    <t>ALMA HERMOSA ABBE</t>
  </si>
  <si>
    <t>SE16576/2022</t>
  </si>
  <si>
    <t>ALMA HERMOSA MOLLE</t>
  </si>
  <si>
    <t>SE16577/2022</t>
  </si>
  <si>
    <t>ALMA HERMOSA TJABO</t>
  </si>
  <si>
    <t>SE16579/2022</t>
  </si>
  <si>
    <t>ALMA HERMOSA BELLA</t>
  </si>
  <si>
    <t>SE16822/2013</t>
  </si>
  <si>
    <t>PERRO RIZADOS GUAPO</t>
  </si>
  <si>
    <t>SE16827/2013</t>
  </si>
  <si>
    <t>PERRO RIZADOS GARBANZA NEGRA</t>
  </si>
  <si>
    <t>SE16967/2016</t>
  </si>
  <si>
    <t>HEDEBACKENS SNÖSTORM</t>
  </si>
  <si>
    <t>SE16968/2016</t>
  </si>
  <si>
    <t>HEDEBACKENS SNÖBOLL</t>
  </si>
  <si>
    <t>SE16970/2016</t>
  </si>
  <si>
    <t>HEDEBACKENS SNÖSTJÄRNA</t>
  </si>
  <si>
    <t>SE16975/2019</t>
  </si>
  <si>
    <t>LA SIRENITA'S ZIGGY</t>
  </si>
  <si>
    <t>SE16976/2019</t>
  </si>
  <si>
    <t>LA SIRENITA'S ZACH</t>
  </si>
  <si>
    <t>SE16978/2019</t>
  </si>
  <si>
    <t>LA SIRENITA'S ZEUS</t>
  </si>
  <si>
    <t>SE17192/2023</t>
  </si>
  <si>
    <t>EYEBALL'S IN SPRING XENA</t>
  </si>
  <si>
    <t>SE17201/2017</t>
  </si>
  <si>
    <t>TUSSBERGETS EKO</t>
  </si>
  <si>
    <t>SE17202/2017</t>
  </si>
  <si>
    <t>TUSSBERGETS ELOGE</t>
  </si>
  <si>
    <t>SE17203/2017</t>
  </si>
  <si>
    <t>TUSSBERGETS ENZO</t>
  </si>
  <si>
    <t>SE17204/2017</t>
  </si>
  <si>
    <t>TUSSBERGETS ENERGI</t>
  </si>
  <si>
    <t>SE17206/2017</t>
  </si>
  <si>
    <t>TUSSBERGETS ERA</t>
  </si>
  <si>
    <t>SE17207/2017</t>
  </si>
  <si>
    <t>TUSSBERGETS ETIK</t>
  </si>
  <si>
    <t>SE17208/2017</t>
  </si>
  <si>
    <t>TUSSBERGETS ENZI</t>
  </si>
  <si>
    <t>SE17209/2017</t>
  </si>
  <si>
    <t>TUSSBERGETS DISCO</t>
  </si>
  <si>
    <t>SE17210/2017</t>
  </si>
  <si>
    <t>TUSSBERGETS DIGGILO</t>
  </si>
  <si>
    <t>SE17211/2017</t>
  </si>
  <si>
    <t>TUSSBERGETS DORIS</t>
  </si>
  <si>
    <t>SE17212/2017</t>
  </si>
  <si>
    <t>TUSSBERGETS DEBATT</t>
  </si>
  <si>
    <t>SE17213/2017</t>
  </si>
  <si>
    <t>TUSSBERGETS DECIBEL</t>
  </si>
  <si>
    <t>SE17214/2017</t>
  </si>
  <si>
    <t>TUSSBERGETS DRÖM</t>
  </si>
  <si>
    <t>SE17239/2022</t>
  </si>
  <si>
    <t>HEDEBACKENS SARA</t>
  </si>
  <si>
    <t>SE17240/2022</t>
  </si>
  <si>
    <t>HEDEBACKENS JONNA</t>
  </si>
  <si>
    <t>SE17241/2022</t>
  </si>
  <si>
    <t>HEDEBACKENS ELVIRA</t>
  </si>
  <si>
    <t>SE17242/2022</t>
  </si>
  <si>
    <t>HEDEBACKENS LINN</t>
  </si>
  <si>
    <t>SE17243/2022</t>
  </si>
  <si>
    <t>HEDEBACKENS MONA</t>
  </si>
  <si>
    <t>SE17244/2022</t>
  </si>
  <si>
    <t>HEDEBACKENS HANNA</t>
  </si>
  <si>
    <t>SE17253/2020</t>
  </si>
  <si>
    <t>SKOGSLILJANS IZOBEL</t>
  </si>
  <si>
    <t>SE17255/2020</t>
  </si>
  <si>
    <t>SKOGSLILJANS IZA</t>
  </si>
  <si>
    <t>SE17385/2016</t>
  </si>
  <si>
    <t>EYEBALL'S TINTIN</t>
  </si>
  <si>
    <t>SE17387/2016</t>
  </si>
  <si>
    <t>EYEBALL'S TIFFI-STELLA</t>
  </si>
  <si>
    <t>SE17405/2020</t>
  </si>
  <si>
    <t>PERROLUNDS MONICA Z</t>
  </si>
  <si>
    <t>SE17409/2012</t>
  </si>
  <si>
    <t>ABERLOURS PENNY LANE</t>
  </si>
  <si>
    <t>SE17411/2012</t>
  </si>
  <si>
    <t>ABERLOURS YESTERDAY</t>
  </si>
  <si>
    <t>SE17412/2012</t>
  </si>
  <si>
    <t>ABERLOURS ELEANOR RIGBY</t>
  </si>
  <si>
    <t>SE17413/2012</t>
  </si>
  <si>
    <t>ABERLOURS LET IT BE</t>
  </si>
  <si>
    <t>SE17414/2012</t>
  </si>
  <si>
    <t>ABERLOURS MY LOVE</t>
  </si>
  <si>
    <t>SE17481/2017</t>
  </si>
  <si>
    <t>TUSSBERGETS FAZIT</t>
  </si>
  <si>
    <t>SE17482/2017</t>
  </si>
  <si>
    <t>TUSSBERGETS FAVORIT</t>
  </si>
  <si>
    <t>SE17483/2017</t>
  </si>
  <si>
    <t>TUSSBERGETS FANTASI</t>
  </si>
  <si>
    <t>SE17484/2017</t>
  </si>
  <si>
    <t>TUSSBERGETS FLAMMA</t>
  </si>
  <si>
    <t>SE17485/2017</t>
  </si>
  <si>
    <t>TUSSBERGETS CLOWN</t>
  </si>
  <si>
    <t>SE17486/2017</t>
  </si>
  <si>
    <t>TUSSBERGETS CARAT</t>
  </si>
  <si>
    <t>SE17487/2017</t>
  </si>
  <si>
    <t>TUSSBERGETS CLEOPATRA</t>
  </si>
  <si>
    <t>SE17562/2013</t>
  </si>
  <si>
    <t>ABERLOURS LOVE OF MY LIFE</t>
  </si>
  <si>
    <t>SE17567/2013</t>
  </si>
  <si>
    <t>ABERLOURS DON'T STOP ME NOW</t>
  </si>
  <si>
    <t>SE17583/2015</t>
  </si>
  <si>
    <t>RAMITA DE PALMA STELLA</t>
  </si>
  <si>
    <t>SE17585/2015</t>
  </si>
  <si>
    <t>RAMITA DE PALMA SANTA</t>
  </si>
  <si>
    <t>SE17633/2011</t>
  </si>
  <si>
    <t>APRIL DESIGN ADD SOME PEPPER</t>
  </si>
  <si>
    <t>SE17758/2016</t>
  </si>
  <si>
    <t>LA SIRENITA'S ORLANDO</t>
  </si>
  <si>
    <t>SE17759/2016</t>
  </si>
  <si>
    <t>LA SIRENITA'S OUR PEARL</t>
  </si>
  <si>
    <t>SE17760/2016</t>
  </si>
  <si>
    <t>LA SIRENITA'S OPHELIA</t>
  </si>
  <si>
    <t>SE17762/2016</t>
  </si>
  <si>
    <t>LA SIRENITA'S ONE IN A MILLION</t>
  </si>
  <si>
    <t>SE17763/2013</t>
  </si>
  <si>
    <t>RAMITA DE PALMA NALDO</t>
  </si>
  <si>
    <t>SE17767/2013</t>
  </si>
  <si>
    <t>RAMITA DE PALMA NISKA</t>
  </si>
  <si>
    <t>SE17772/2013</t>
  </si>
  <si>
    <t>RAMITA DE PALMA NOMIE</t>
  </si>
  <si>
    <t>SE18063/2023</t>
  </si>
  <si>
    <t>NUBBELUNDAS FRIDOLF</t>
  </si>
  <si>
    <t>SE18091/2015</t>
  </si>
  <si>
    <t>ABERLOURS ROCKMAKER</t>
  </si>
  <si>
    <t>SE18092/2015</t>
  </si>
  <si>
    <t>ABERLOURS AFRICA</t>
  </si>
  <si>
    <t>SE18093/2015</t>
  </si>
  <si>
    <t>ABERLOURS HOLD THE LINE</t>
  </si>
  <si>
    <t>SE18221/2011</t>
  </si>
  <si>
    <t>KETENEGRIF DE UBRIQUE</t>
  </si>
  <si>
    <t>SE18310/2014</t>
  </si>
  <si>
    <t>BELLAMIGO CALL ME BLACK BEAUTY</t>
  </si>
  <si>
    <t>SE18312/2014</t>
  </si>
  <si>
    <t>BELLAMIGO CALL ME APRICOT CREAM</t>
  </si>
  <si>
    <t>SE18315/2014</t>
  </si>
  <si>
    <t>BELLAMIGO CALL ME CHAMPAGNE MOMENT</t>
  </si>
  <si>
    <t>SE18485/2020</t>
  </si>
  <si>
    <t>ZORRAZO BEAUTIFUL BY NATURE</t>
  </si>
  <si>
    <t>SE18513/2019</t>
  </si>
  <si>
    <t>LA SIRENITA'S IGHY</t>
  </si>
  <si>
    <t>SE18516/2019</t>
  </si>
  <si>
    <t>LA SIRENITA'S IDYLLE</t>
  </si>
  <si>
    <t>SE18517/2019</t>
  </si>
  <si>
    <t>LA SIRENITA'S IMILA</t>
  </si>
  <si>
    <t>SE18564/2017</t>
  </si>
  <si>
    <t>HEDEBACKENS SINUS</t>
  </si>
  <si>
    <t>SE18565/2017</t>
  </si>
  <si>
    <t>HEDEBACKENS ATRIUM</t>
  </si>
  <si>
    <t>SE18566/2017</t>
  </si>
  <si>
    <t>HEDEBACKENS DUCTUS</t>
  </si>
  <si>
    <t>SE18567/2017</t>
  </si>
  <si>
    <t>HEDEBACKENS AORTA</t>
  </si>
  <si>
    <t>SE18568/2017</t>
  </si>
  <si>
    <t>HEDEBACKENS MITRA</t>
  </si>
  <si>
    <t>SE18569/2017</t>
  </si>
  <si>
    <t>HEDEBACKENS SEPTUM</t>
  </si>
  <si>
    <t>SE18642/2019</t>
  </si>
  <si>
    <t>ABERLOURS CALLING ELVIS</t>
  </si>
  <si>
    <t>SE18643/2019</t>
  </si>
  <si>
    <t>ABERLOURS SULTANS OF SWING</t>
  </si>
  <si>
    <t>SE18648/2019</t>
  </si>
  <si>
    <t>ABERLOURS LOVE OVER GOLD</t>
  </si>
  <si>
    <t>SE18766/2019</t>
  </si>
  <si>
    <t>PERRO DE LANI ASTI</t>
  </si>
  <si>
    <t>SE18777/2021</t>
  </si>
  <si>
    <t>LOMANA DE RUBIO ALFARO</t>
  </si>
  <si>
    <t>SE18849/2023</t>
  </si>
  <si>
    <t>LA SIRENITA'S GLORIOUS GALA</t>
  </si>
  <si>
    <t>SE19045/2020</t>
  </si>
  <si>
    <t>MINNEPY'S ORANGE BLACK STAR</t>
  </si>
  <si>
    <t>SE19246/2014</t>
  </si>
  <si>
    <t>MINNEPY'S I'M TWICE AS GOOD</t>
  </si>
  <si>
    <t>SE19250/2014</t>
  </si>
  <si>
    <t>MINNEPY'S I'M A NEW BREEZE</t>
  </si>
  <si>
    <t>SE19361/2017</t>
  </si>
  <si>
    <t>ZAFIRO DEL GUARDIAN DEL CASTILLO</t>
  </si>
  <si>
    <t>SE19432/2024</t>
  </si>
  <si>
    <t>SHAKIMA'S STELLENBOSCH</t>
  </si>
  <si>
    <t>SE19433/2024</t>
  </si>
  <si>
    <t>SHAKIMA'S AFRICAN BEAUTY</t>
  </si>
  <si>
    <t>SE19509/2025</t>
  </si>
  <si>
    <t>OZZARROS BEATRIZ</t>
  </si>
  <si>
    <t>SE19510/2025</t>
  </si>
  <si>
    <t>ZORRAZO HAS A SOFT SPOT FOR U</t>
  </si>
  <si>
    <t>SE19611/2019</t>
  </si>
  <si>
    <t>SKOGSLILJANS GUSTEN</t>
  </si>
  <si>
    <t>SE19612/2019</t>
  </si>
  <si>
    <t>SKOGSLILJANS GUINNESS</t>
  </si>
  <si>
    <t>SE19613/2019</t>
  </si>
  <si>
    <t>SKOGSLILJANS GIZMO</t>
  </si>
  <si>
    <t>SE19614/2019</t>
  </si>
  <si>
    <t>SKOGSLILJANS GREVINNAN ELSA</t>
  </si>
  <si>
    <t>SE19615/2019</t>
  </si>
  <si>
    <t>SKOGSLILJANS GASTON</t>
  </si>
  <si>
    <t>SE19712/2022</t>
  </si>
  <si>
    <t>BONNIE</t>
  </si>
  <si>
    <t>SE19726/2024</t>
  </si>
  <si>
    <t>PERRO DE LANI ECCOLA</t>
  </si>
  <si>
    <t>SE19727/2024</t>
  </si>
  <si>
    <t>PERRO DE LANI ELECTRA</t>
  </si>
  <si>
    <t>SE19728/2024</t>
  </si>
  <si>
    <t>PERRO DE LANI ETNA</t>
  </si>
  <si>
    <t>SE20024/2010</t>
  </si>
  <si>
    <t>BANO BAHIAS FANTASTIC MERSI</t>
  </si>
  <si>
    <t>SE20050/2024</t>
  </si>
  <si>
    <t>ARMILLA</t>
  </si>
  <si>
    <t>SE20052/2024</t>
  </si>
  <si>
    <t>ALZIRA</t>
  </si>
  <si>
    <t>SE20234/2023</t>
  </si>
  <si>
    <t>SHAKIMA'S ELECTRIC POWER</t>
  </si>
  <si>
    <t>SE20240/2023</t>
  </si>
  <si>
    <t>SHAKIMA'S POWER OF LOVE</t>
  </si>
  <si>
    <t>SE20245/2016</t>
  </si>
  <si>
    <t>ITXASOS MISA MI</t>
  </si>
  <si>
    <t>SE20316/2020</t>
  </si>
  <si>
    <t>SKOGSLILJANS JAZZA</t>
  </si>
  <si>
    <t>SE20319/2020</t>
  </si>
  <si>
    <t>SKOGSLILJANS JZON</t>
  </si>
  <si>
    <t>SE20396/2022</t>
  </si>
  <si>
    <t>NUBBELUNDAS KLARA</t>
  </si>
  <si>
    <t>SE20397/2022</t>
  </si>
  <si>
    <t>NUBBELUNDAS KERSTIN</t>
  </si>
  <si>
    <t>SE20413/2015</t>
  </si>
  <si>
    <t>YO SOY LATINA DE TENDER TEDDY</t>
  </si>
  <si>
    <t>SE20432/2017</t>
  </si>
  <si>
    <t>EXCERNO ALITA</t>
  </si>
  <si>
    <t>SE20493/2018</t>
  </si>
  <si>
    <t>NUBBELUNDAS HJÖRDIS</t>
  </si>
  <si>
    <t>SE20528/2014</t>
  </si>
  <si>
    <t>CALMIGOS LEYA</t>
  </si>
  <si>
    <t>SE20529/2014</t>
  </si>
  <si>
    <t>CALMIGOS LILIA</t>
  </si>
  <si>
    <t>SE20530/2014</t>
  </si>
  <si>
    <t>CALMIGOS LORENZO</t>
  </si>
  <si>
    <t>SE20531/2014</t>
  </si>
  <si>
    <t>CALMIGOS LEONARDO</t>
  </si>
  <si>
    <t>SE20534/2014</t>
  </si>
  <si>
    <t>SKOGSVILLE'S THE DIVIDED HEART</t>
  </si>
  <si>
    <t>SE20543/2014</t>
  </si>
  <si>
    <t>NISSADALENS EASTER</t>
  </si>
  <si>
    <t>SE20545/2014</t>
  </si>
  <si>
    <t>NISSADALENS EARTHA</t>
  </si>
  <si>
    <t>SE20546/2014</t>
  </si>
  <si>
    <t>NISSADALENS ELECTRA</t>
  </si>
  <si>
    <t>SE20582/2013</t>
  </si>
  <si>
    <t>BANO BAHIAS MELKER</t>
  </si>
  <si>
    <t>SE20583/2013</t>
  </si>
  <si>
    <t>BANO BAHIAS BÅTSMAN</t>
  </si>
  <si>
    <t>SE20604/2023</t>
  </si>
  <si>
    <t>PURPLE PAWS BRIOSO</t>
  </si>
  <si>
    <t>SE20605/2023</t>
  </si>
  <si>
    <t>PURPLE PAWS BAILA</t>
  </si>
  <si>
    <t>SE20606/2023</t>
  </si>
  <si>
    <t>PURPLE PAWS BRILLAR</t>
  </si>
  <si>
    <t>SE20607/2023</t>
  </si>
  <si>
    <t>PURPLE PAWS BRILLANTEZ</t>
  </si>
  <si>
    <t>SE20608/2023</t>
  </si>
  <si>
    <t>PURPLE PAWS BONITA</t>
  </si>
  <si>
    <t>SE20704/2023</t>
  </si>
  <si>
    <t>ABERLOURS STUCK ON YOU</t>
  </si>
  <si>
    <t>SE20705/2023</t>
  </si>
  <si>
    <t>ABERLOURS SAY YOU SAY ME</t>
  </si>
  <si>
    <t>SE20706/2023</t>
  </si>
  <si>
    <t>ABERLOURS ALL NIGHT LONG</t>
  </si>
  <si>
    <t>SE20707/2023</t>
  </si>
  <si>
    <t>ABERLOURS HELLO</t>
  </si>
  <si>
    <t>SE20708/2023</t>
  </si>
  <si>
    <t>ABERLOURS ENDLESS LOVE</t>
  </si>
  <si>
    <t>SE20720/2018</t>
  </si>
  <si>
    <t>MINNEPY'S EARTH OF LIFE</t>
  </si>
  <si>
    <t>SE20811/2024</t>
  </si>
  <si>
    <t>GYLLENE HOPPETS ELPHIDA</t>
  </si>
  <si>
    <t>SE20812/2024</t>
  </si>
  <si>
    <t>GYLLENE HOPPETS ZOE</t>
  </si>
  <si>
    <t>SE20849/2015</t>
  </si>
  <si>
    <t>BENITA-CIERRA</t>
  </si>
  <si>
    <t>SE21025/2016</t>
  </si>
  <si>
    <t>TUSSBERGETS ORKAN</t>
  </si>
  <si>
    <t>SE21127/2022</t>
  </si>
  <si>
    <t>RAMITA DE PALMA BROWN BONO</t>
  </si>
  <si>
    <t>SE21128/2022</t>
  </si>
  <si>
    <t>RAMITA DE PALMA BROWN BANDIT</t>
  </si>
  <si>
    <t>SE21129/2022</t>
  </si>
  <si>
    <t>RAMITA DE PALMA BROWN BOSS</t>
  </si>
  <si>
    <t>SE21130/2022</t>
  </si>
  <si>
    <t>RAMITA DE PALMA BROWN BOY</t>
  </si>
  <si>
    <t>SE21134/2022</t>
  </si>
  <si>
    <t>RAMITA DE PALMA BROWN BRILLIANT</t>
  </si>
  <si>
    <t>SE21228/2021</t>
  </si>
  <si>
    <t>DE MIROBRIGA BIG BANG THEORY</t>
  </si>
  <si>
    <t>SE21379/2011</t>
  </si>
  <si>
    <t>LA SIRENITA'S NEWTON</t>
  </si>
  <si>
    <t>SE21381/2011</t>
  </si>
  <si>
    <t>LA SIRENITA'S NOVA</t>
  </si>
  <si>
    <t>SE21400/2013</t>
  </si>
  <si>
    <t>DERIZOS BILLIE</t>
  </si>
  <si>
    <t>SE21401/2013</t>
  </si>
  <si>
    <t>DERIZOS CHICA</t>
  </si>
  <si>
    <t>SE21402/2013</t>
  </si>
  <si>
    <t>DERIZOS DAIZY</t>
  </si>
  <si>
    <t>SE21404/2013</t>
  </si>
  <si>
    <t>DERIZOS FRANCESCO</t>
  </si>
  <si>
    <t>SE21440/2011</t>
  </si>
  <si>
    <t>TUSSBERGETS UTMÄRKT</t>
  </si>
  <si>
    <t>SE21442/2017</t>
  </si>
  <si>
    <t>ABERLOURS SHARP DRESSED MAN</t>
  </si>
  <si>
    <t>SE21443/2011</t>
  </si>
  <si>
    <t>TUSSBERGETS UNIK</t>
  </si>
  <si>
    <t>SE21443/2017</t>
  </si>
  <si>
    <t>ABERLOURS PEARL NECKLACE</t>
  </si>
  <si>
    <t>SE21444/2017</t>
  </si>
  <si>
    <t>ABERLOURS LA GRANGE</t>
  </si>
  <si>
    <t>SE21445/2017</t>
  </si>
  <si>
    <t>ABERLOURS GIMME ALL YOUR LOVIN'</t>
  </si>
  <si>
    <t>SE21447/2017</t>
  </si>
  <si>
    <t>ABERLOURS CHEAP SUNGLASSES</t>
  </si>
  <si>
    <t>SE21602/2016</t>
  </si>
  <si>
    <t>CENCERRO'S LAKRITS MINT</t>
  </si>
  <si>
    <t>SE21603/2016</t>
  </si>
  <si>
    <t>CENCERRO'S LAKRITS FUDGE</t>
  </si>
  <si>
    <t>SE21604/2016</t>
  </si>
  <si>
    <t>CENCERRO'S LAKRITS KNÄCK</t>
  </si>
  <si>
    <t>SE21605/2016</t>
  </si>
  <si>
    <t>CENCERRO'S LAKRITS TRYFFEL</t>
  </si>
  <si>
    <t>SE21606/2016</t>
  </si>
  <si>
    <t>CENCERRO'S LAKRITS PASTILL</t>
  </si>
  <si>
    <t>SE21852/2021</t>
  </si>
  <si>
    <t>PALOMINA-DE-IG</t>
  </si>
  <si>
    <t>SE22012/2018</t>
  </si>
  <si>
    <t>SKOGSLILJANS ENZO</t>
  </si>
  <si>
    <t>SE22013/2018</t>
  </si>
  <si>
    <t>SKOGSLILJANS EZZ</t>
  </si>
  <si>
    <t>SE22014/2018</t>
  </si>
  <si>
    <t>SKOGSLILJANS ELVA</t>
  </si>
  <si>
    <t>SE22239/2016</t>
  </si>
  <si>
    <t>SKOGSLILJANS BLIXTRA</t>
  </si>
  <si>
    <t>SE22241/2016</t>
  </si>
  <si>
    <t>SKOGSLILJANS BELLA</t>
  </si>
  <si>
    <t>SE22290/2015</t>
  </si>
  <si>
    <t>MINNEPY'S NEW BONGO</t>
  </si>
  <si>
    <t>SE22291/2015</t>
  </si>
  <si>
    <t>MINNEPY'S NOBLE WEDDING</t>
  </si>
  <si>
    <t>SE22499/2016</t>
  </si>
  <si>
    <t>CLEO-DYANN</t>
  </si>
  <si>
    <t>SE22625/2011</t>
  </si>
  <si>
    <t>RAMITA DE PALMA JAXX</t>
  </si>
  <si>
    <t>SE22626/2011</t>
  </si>
  <si>
    <t>RAMITA DE PALMA JUDIE</t>
  </si>
  <si>
    <t>SE22628/2011</t>
  </si>
  <si>
    <t>RAMITA DE PALMA JOSHA</t>
  </si>
  <si>
    <t>SE22712/2022</t>
  </si>
  <si>
    <t>MINNEPY'S XTRA SPECIAL JUMP</t>
  </si>
  <si>
    <t>SE22716/2021</t>
  </si>
  <si>
    <t>ABERLOURS RUN TO THE HILLS</t>
  </si>
  <si>
    <t>SE22717/2021</t>
  </si>
  <si>
    <t>ABERLOURS HALLOWED BE THY NAME</t>
  </si>
  <si>
    <t>SE22718/2021</t>
  </si>
  <si>
    <t>ABERLOURS DEJA-VU</t>
  </si>
  <si>
    <t>SE22719/2021</t>
  </si>
  <si>
    <t>ABERLOURS SPEED OF LIGHT</t>
  </si>
  <si>
    <t>SE22720/2021</t>
  </si>
  <si>
    <t>ABERLOURS BURNING AMBITION</t>
  </si>
  <si>
    <t>SE22721/2021</t>
  </si>
  <si>
    <t>ABERLOURS ACES HIGH</t>
  </si>
  <si>
    <t>SE22854/2024</t>
  </si>
  <si>
    <t>SKOGSLILJANS THEO AV NOOMI</t>
  </si>
  <si>
    <t>SE22855/2024</t>
  </si>
  <si>
    <t>SKOGSLILJANS TAGE AV NOOMI</t>
  </si>
  <si>
    <t>SE22856/2024</t>
  </si>
  <si>
    <t>SKOGSLILJANS TURE AV NOOMI</t>
  </si>
  <si>
    <t>SE22857/2024</t>
  </si>
  <si>
    <t>SKOGSLILJANS TEDDY AV NOOMI</t>
  </si>
  <si>
    <t>SE22859/2024</t>
  </si>
  <si>
    <t>SKOGSLILJANS TYRA AV NOOMI</t>
  </si>
  <si>
    <t>SE22860/2024</t>
  </si>
  <si>
    <t>SKOGSLILJANS TELLA AV NOOMI</t>
  </si>
  <si>
    <t>SE22904/2012</t>
  </si>
  <si>
    <t>RAMITA DE PALMA LOTUS</t>
  </si>
  <si>
    <t>SE22905/2012</t>
  </si>
  <si>
    <t>RAMITA DE PALMA LEO</t>
  </si>
  <si>
    <t>SE22906/2012</t>
  </si>
  <si>
    <t>RAMITA DE PALMA LESTER</t>
  </si>
  <si>
    <t>SE22908/2012</t>
  </si>
  <si>
    <t>RAMITA DE PALMA LISA</t>
  </si>
  <si>
    <t>SE23031/2013</t>
  </si>
  <si>
    <t>LA SIRENITA'S GULLIVER</t>
  </si>
  <si>
    <t>SE23032/2013</t>
  </si>
  <si>
    <t>LA SIRENITA'S GILBERT</t>
  </si>
  <si>
    <t>SE23033/2013</t>
  </si>
  <si>
    <t>LA SIRENITA'S GARBO</t>
  </si>
  <si>
    <t>SE23034/2013</t>
  </si>
  <si>
    <t>LA SIRENITA'S GILDA</t>
  </si>
  <si>
    <t>SE23046/2022</t>
  </si>
  <si>
    <t>ABERLOURS VOGUE</t>
  </si>
  <si>
    <t>SE23047/2022</t>
  </si>
  <si>
    <t>ABERLOURS LIKE A PRAYER</t>
  </si>
  <si>
    <t>SE23048/2022</t>
  </si>
  <si>
    <t>ABERLOURS CHERISH</t>
  </si>
  <si>
    <t>SE23049/2022</t>
  </si>
  <si>
    <t>ABERLOURS MATERIAL GIRL</t>
  </si>
  <si>
    <t>SE23104/2016</t>
  </si>
  <si>
    <t>CALMIGOS NIKITA</t>
  </si>
  <si>
    <t>SE23105/2016</t>
  </si>
  <si>
    <t>CALMIGOS NIEVE</t>
  </si>
  <si>
    <t>SE23106/2016</t>
  </si>
  <si>
    <t>CALMIGOS NOCHE</t>
  </si>
  <si>
    <t>SE23107/2016</t>
  </si>
  <si>
    <t>CALMIGOS NINO</t>
  </si>
  <si>
    <t>SE23108/2016</t>
  </si>
  <si>
    <t>CALMIGOS NASSTIE</t>
  </si>
  <si>
    <t>SE23239/2018</t>
  </si>
  <si>
    <t>ABERLOURS TICKET TO RIDE</t>
  </si>
  <si>
    <t>SE23242/2018</t>
  </si>
  <si>
    <t>ABERLOURS ROCKY RACCOON</t>
  </si>
  <si>
    <t>SE23243/2018</t>
  </si>
  <si>
    <t>ABERLOURS DAY TRIPPER</t>
  </si>
  <si>
    <t>SE23247/2018</t>
  </si>
  <si>
    <t>ABERLOURS LADY MADONNA</t>
  </si>
  <si>
    <t>SE23497/2018</t>
  </si>
  <si>
    <t>AQUALINES FELANTIX</t>
  </si>
  <si>
    <t>SE23498/2018</t>
  </si>
  <si>
    <t>AQUALINES FLIX</t>
  </si>
  <si>
    <t>SE23528/2014</t>
  </si>
  <si>
    <t>BILLIE JEAN WAVELET</t>
  </si>
  <si>
    <t>SE23698/2011</t>
  </si>
  <si>
    <t>TUSSBERGETS VISE</t>
  </si>
  <si>
    <t>SE23703/2011</t>
  </si>
  <si>
    <t>TUSSBERGETS VITAMIN</t>
  </si>
  <si>
    <t>SE23705/2011</t>
  </si>
  <si>
    <t>TUSSBERGETS VINNA</t>
  </si>
  <si>
    <t>SE23810/2021</t>
  </si>
  <si>
    <t>CHIEGAS GLORIOUS SUNSET</t>
  </si>
  <si>
    <t>SE23856/2013</t>
  </si>
  <si>
    <t>FERDORES KAPTEN KARIM</t>
  </si>
  <si>
    <t>SE24047/2018</t>
  </si>
  <si>
    <t>BANO BAHIAS GREAT SURPRISE</t>
  </si>
  <si>
    <t>SE24058/2022</t>
  </si>
  <si>
    <t>ZORRAZO HOLA LOLA COCA COLA</t>
  </si>
  <si>
    <t>SE24198/2019</t>
  </si>
  <si>
    <t>HEDEBACKENS TJORVEN</t>
  </si>
  <si>
    <t>SE24201/2019</t>
  </si>
  <si>
    <t>HEDEBACKENS MELKER</t>
  </si>
  <si>
    <t>SE24202/2019</t>
  </si>
  <si>
    <t>HEDEBACKENS MALIN</t>
  </si>
  <si>
    <t>SE24203/2019</t>
  </si>
  <si>
    <t>HEDEBACKENS SKRÅLLAN</t>
  </si>
  <si>
    <t>SE24204/2019</t>
  </si>
  <si>
    <t>HEDEBACKENS MÄRTA</t>
  </si>
  <si>
    <t>SE24242/2017</t>
  </si>
  <si>
    <t>RAMITA DE PALMA ZACK</t>
  </si>
  <si>
    <t>SE24244/2017</t>
  </si>
  <si>
    <t>RAMITA DE PALMA ZEKE</t>
  </si>
  <si>
    <t>SE24245/2017</t>
  </si>
  <si>
    <t>RAMITA DE PALMA ZOLO</t>
  </si>
  <si>
    <t>SE24327/2013</t>
  </si>
  <si>
    <t>TORRES</t>
  </si>
  <si>
    <t>SE24328/2013</t>
  </si>
  <si>
    <t>FABREGAS</t>
  </si>
  <si>
    <t>SE24329/2013</t>
  </si>
  <si>
    <t>RAMOS</t>
  </si>
  <si>
    <t>SE24331/2013</t>
  </si>
  <si>
    <t>DALI</t>
  </si>
  <si>
    <t>SE24334/2013</t>
  </si>
  <si>
    <t>CORAZON</t>
  </si>
  <si>
    <t>SE24372/2019</t>
  </si>
  <si>
    <t>NORTRACKER'S LEIA</t>
  </si>
  <si>
    <t>SE24373/2019</t>
  </si>
  <si>
    <t>NORTRACKER'S ARRAK</t>
  </si>
  <si>
    <t>SE24381/2019</t>
  </si>
  <si>
    <t>SHAKIMA'S GLOW AND LOW</t>
  </si>
  <si>
    <t>SE24404/2022</t>
  </si>
  <si>
    <t>LA SIRENITA'S CHARMING CIRCUS</t>
  </si>
  <si>
    <t>SE24407/2022</t>
  </si>
  <si>
    <t>LA SIRENITA'S CHARMING CAMELIA</t>
  </si>
  <si>
    <t>SE24445/2021</t>
  </si>
  <si>
    <t>SILEBÄCKENS ZINNA</t>
  </si>
  <si>
    <t>SE24454/2022</t>
  </si>
  <si>
    <t>NORTRACKER'S PIXEL</t>
  </si>
  <si>
    <t>SE24456/2022</t>
  </si>
  <si>
    <t>NORTRACKER'S SELFIE</t>
  </si>
  <si>
    <t>SE24458/2022</t>
  </si>
  <si>
    <t>NORTRACKER'S CANDID</t>
  </si>
  <si>
    <t>SE24509/2022</t>
  </si>
  <si>
    <t>SKOGSLILJANS PHOENIX AV ELVA</t>
  </si>
  <si>
    <t>SE24514/2022</t>
  </si>
  <si>
    <t>SKOGSLILJANS PEACE AV ELVA</t>
  </si>
  <si>
    <t>SE24528/2014</t>
  </si>
  <si>
    <t>BUBBLE GUM WAVELET</t>
  </si>
  <si>
    <t>SE24581/2021</t>
  </si>
  <si>
    <t>PERRO RIZADOS NOEL</t>
  </si>
  <si>
    <t>SE24582/2021</t>
  </si>
  <si>
    <t>PERRO RIZADOS NIL</t>
  </si>
  <si>
    <t>SE24803/2017</t>
  </si>
  <si>
    <t>ABERLOURS FERNANDO</t>
  </si>
  <si>
    <t>SE24803/2020</t>
  </si>
  <si>
    <t>RAMITA DE PALMA DUENDE</t>
  </si>
  <si>
    <t>SE24804/2020</t>
  </si>
  <si>
    <t>RAMITA DE PALMA DIAZ</t>
  </si>
  <si>
    <t>SE24806/2017</t>
  </si>
  <si>
    <t>ABERLOURS SUPER TROUPER</t>
  </si>
  <si>
    <t>SE24808/2017</t>
  </si>
  <si>
    <t>ABERLOURS THAT'S ME</t>
  </si>
  <si>
    <t>SE24810/2020</t>
  </si>
  <si>
    <t>SHAKIMA'S THE FAIRY</t>
  </si>
  <si>
    <t>SE24855/2019</t>
  </si>
  <si>
    <t>CHIEGAS PRIMAVERA ANEMONE</t>
  </si>
  <si>
    <t>SE24858/2019</t>
  </si>
  <si>
    <t>CHIEGAS PRIMAVERA FLORES</t>
  </si>
  <si>
    <t>SE24859/2019</t>
  </si>
  <si>
    <t>CHIEGAS PRIMAVERA ALMENDRAS</t>
  </si>
  <si>
    <t>SE24861/2019</t>
  </si>
  <si>
    <t>CHIEGAS PRIMAVERA LIRIO</t>
  </si>
  <si>
    <t>SE24862/2019</t>
  </si>
  <si>
    <t>CHIEGAS PRIMAVERA CROCUS</t>
  </si>
  <si>
    <t>SE24863/2019</t>
  </si>
  <si>
    <t>CHIEGAS PRIMAVERA SOL</t>
  </si>
  <si>
    <t>SE24914/2014</t>
  </si>
  <si>
    <t>ABERLOURS START ME UP</t>
  </si>
  <si>
    <t>SE24915/2014</t>
  </si>
  <si>
    <t>ABERLOURS JUMPING JACK FLASH</t>
  </si>
  <si>
    <t>SE24916/2014</t>
  </si>
  <si>
    <t>ABERLOURS SATISFACTION</t>
  </si>
  <si>
    <t>SE24917/2014</t>
  </si>
  <si>
    <t>ABERLOURS ANGIE</t>
  </si>
  <si>
    <t>SE24917/2018</t>
  </si>
  <si>
    <t>LAMIRADA DIAMOND SWEET AS HONEY</t>
  </si>
  <si>
    <t>SE24918/2014</t>
  </si>
  <si>
    <t>ABERLOURS BROWN SUGAR</t>
  </si>
  <si>
    <t>SE25026/2023</t>
  </si>
  <si>
    <t>BELLONA</t>
  </si>
  <si>
    <t>SE25208/2016</t>
  </si>
  <si>
    <t>BANO BAHIAS BAGHEERA</t>
  </si>
  <si>
    <t>SE25229/2017</t>
  </si>
  <si>
    <t>MINNEPY'S A BIT OF M</t>
  </si>
  <si>
    <t>SE25230/2017</t>
  </si>
  <si>
    <t>MINNEPY'S A BIT OF J</t>
  </si>
  <si>
    <t>SE25234/2017</t>
  </si>
  <si>
    <t>MINNEPY'S A NEW PIECE OF M</t>
  </si>
  <si>
    <t>SE25276/2023</t>
  </si>
  <si>
    <t>PERRO DE LANI DOMENICO</t>
  </si>
  <si>
    <t>SE25277/2023</t>
  </si>
  <si>
    <t>PERRO DE LANI DONNA</t>
  </si>
  <si>
    <t>SE25278/2023</t>
  </si>
  <si>
    <t>PERRO DE LANI DIVA</t>
  </si>
  <si>
    <t>SE25280/2023</t>
  </si>
  <si>
    <t>PERRO DE LANI DIVINA</t>
  </si>
  <si>
    <t>SE25445/2018</t>
  </si>
  <si>
    <t>HEDEBACKENS ÖBERG</t>
  </si>
  <si>
    <t>SE25452/2021</t>
  </si>
  <si>
    <t>BJARTMARS CHARCO</t>
  </si>
  <si>
    <t>SE25457/2015</t>
  </si>
  <si>
    <t>RAMITA DE PALMA TODD</t>
  </si>
  <si>
    <t>SE25458/2015</t>
  </si>
  <si>
    <t>RAMITA DE PALMA THEO</t>
  </si>
  <si>
    <t>SE25463/2015</t>
  </si>
  <si>
    <t>RAMITA DE PALMA TAYLOR</t>
  </si>
  <si>
    <t>SE25527/2016</t>
  </si>
  <si>
    <t>LA GOZZAS FLAX</t>
  </si>
  <si>
    <t>SE25528/2016</t>
  </si>
  <si>
    <t>LA GOZZAS FNURRA</t>
  </si>
  <si>
    <t>SE25530/2016</t>
  </si>
  <si>
    <t>LA GOZZAS FAIZ</t>
  </si>
  <si>
    <t>SE25531/2016</t>
  </si>
  <si>
    <t>LA GOZZAS FLÖRT</t>
  </si>
  <si>
    <t>SE25532/2016</t>
  </si>
  <si>
    <t>LA GOZZAS FLUFFIS</t>
  </si>
  <si>
    <t>SE25633/2014</t>
  </si>
  <si>
    <t>BROWN SUGAR WAVELET</t>
  </si>
  <si>
    <t>SE25852/2024</t>
  </si>
  <si>
    <t>ABERLOURS ROSALIE</t>
  </si>
  <si>
    <t>SE25855/2024</t>
  </si>
  <si>
    <t>ABERLOURS EMERALD</t>
  </si>
  <si>
    <t>SE25895/2017</t>
  </si>
  <si>
    <t>BJARTMARS TILA</t>
  </si>
  <si>
    <t>SE25956/2018</t>
  </si>
  <si>
    <t>ABERLOURS HARD TO SAY I'M SORRY</t>
  </si>
  <si>
    <t>SE25957/2018</t>
  </si>
  <si>
    <t>ABERLOURS PLEASE HOLD ON</t>
  </si>
  <si>
    <t>SE25958/2018</t>
  </si>
  <si>
    <t>ABERLOURS IF YOU LEAVE ME NOW</t>
  </si>
  <si>
    <t>SE25959/2018</t>
  </si>
  <si>
    <t>ABERLOURS YOU'RE THE INSPIRATION</t>
  </si>
  <si>
    <t>SE25960/2018</t>
  </si>
  <si>
    <t>ABERLOURS HARD HABIT TO BREAK</t>
  </si>
  <si>
    <t>SE26049/2011</t>
  </si>
  <si>
    <t>ABERLOURS SHANDI</t>
  </si>
  <si>
    <t>SE26050/2011</t>
  </si>
  <si>
    <t>ABERLOURS BLACK DIAMOND</t>
  </si>
  <si>
    <t>SE26051/2011</t>
  </si>
  <si>
    <t>ABERLOURS BOOMERANG</t>
  </si>
  <si>
    <t>SE26096/2016</t>
  </si>
  <si>
    <t>ASOMBROSO NASHIRA</t>
  </si>
  <si>
    <t>SE26098/2016</t>
  </si>
  <si>
    <t>ASOMBROSO CHARA</t>
  </si>
  <si>
    <t>SE26099/2016</t>
  </si>
  <si>
    <t>ASOMBROSO SIRIUS</t>
  </si>
  <si>
    <t>SE26100/2016</t>
  </si>
  <si>
    <t>ASOMBROSO POLLUX</t>
  </si>
  <si>
    <t>SE26101/2016</t>
  </si>
  <si>
    <t>ASOMBROSO ATLAS</t>
  </si>
  <si>
    <t>SE26203/2019</t>
  </si>
  <si>
    <t>PERRO STRÅNGÄNGS ALBUS</t>
  </si>
  <si>
    <t>SE26208/2019</t>
  </si>
  <si>
    <t>MINNEPY'S JUST A NEW M</t>
  </si>
  <si>
    <t>SE26209/2019</t>
  </si>
  <si>
    <t>MINNEPY'S JUMP FOR ME</t>
  </si>
  <si>
    <t>SE26292/2016</t>
  </si>
  <si>
    <t>PERRO STRÅNGÄNGS CITA</t>
  </si>
  <si>
    <t>SE26392/2019</t>
  </si>
  <si>
    <t>SKOGSLILJANS HERJA</t>
  </si>
  <si>
    <t>SE26393/2019</t>
  </si>
  <si>
    <t>SKOGSLILJANS HÄRLIGA SOCKAN</t>
  </si>
  <si>
    <t>SE26394/2019</t>
  </si>
  <si>
    <t>SKOGSLILJANS HONUNG</t>
  </si>
  <si>
    <t>SE26396/2019</t>
  </si>
  <si>
    <t>SKOGSLILJANS HEXA</t>
  </si>
  <si>
    <t>SE26397/2019</t>
  </si>
  <si>
    <t>SKOGSLILJANS HELIX</t>
  </si>
  <si>
    <t>SE26423/2011</t>
  </si>
  <si>
    <t>ABERLOURS THIS IS IT</t>
  </si>
  <si>
    <t>SE26482/2012</t>
  </si>
  <si>
    <t>BELLAMIGO ALWAYS BOSS IN MOTION</t>
  </si>
  <si>
    <t>SE26483/2012</t>
  </si>
  <si>
    <t>BELLAMIGO ALWAYS SPRING IN PARIS</t>
  </si>
  <si>
    <t>SE26485/2012</t>
  </si>
  <si>
    <t>BELLAMIGO ALWAYS MISS DIOR CHERIE</t>
  </si>
  <si>
    <t>SE26579/2014</t>
  </si>
  <si>
    <t>TASSERIET JUNIOR AV ELLA</t>
  </si>
  <si>
    <t>SE26582/2014</t>
  </si>
  <si>
    <t>TASSERIET JOJO AV ELLA</t>
  </si>
  <si>
    <t>SE26607/2022</t>
  </si>
  <si>
    <t>GRANBOKAJSAS SNIFF DEN SÖTA</t>
  </si>
  <si>
    <t>SE26608/2022</t>
  </si>
  <si>
    <t>GRANBOKAJSAS MYMLAN DEN COOLA</t>
  </si>
  <si>
    <t>SE26656/2022</t>
  </si>
  <si>
    <t>AGUAMENTE ISBJÖRN</t>
  </si>
  <si>
    <t>SE26657/2022</t>
  </si>
  <si>
    <t>AGUAMENTE ISBIT</t>
  </si>
  <si>
    <t>SE26658/2022</t>
  </si>
  <si>
    <t>AGUAMENTE ISKUB</t>
  </si>
  <si>
    <t>SE26660/2022</t>
  </si>
  <si>
    <t>AGUAMENTE ISANTIS</t>
  </si>
  <si>
    <t>SE26661/2022</t>
  </si>
  <si>
    <t>AGUAMENTE ISOLDE</t>
  </si>
  <si>
    <t>SE26663/2022</t>
  </si>
  <si>
    <t>AGUAMENTE ISALIA</t>
  </si>
  <si>
    <t>SE26664/2022</t>
  </si>
  <si>
    <t>AGUAMENTE ISLANSADI</t>
  </si>
  <si>
    <t>SE26665/2022</t>
  </si>
  <si>
    <t>AGUAMENTE ISTRA</t>
  </si>
  <si>
    <t>SE26716/2024</t>
  </si>
  <si>
    <t>CHIEGAS MEMORY FRODE</t>
  </si>
  <si>
    <t>SE26717/2024</t>
  </si>
  <si>
    <t>CHIEGAS MEMORY ED</t>
  </si>
  <si>
    <t>SE26720/2024</t>
  </si>
  <si>
    <t>CHIEGAS MEMORY DEA</t>
  </si>
  <si>
    <t>SE26957/2018</t>
  </si>
  <si>
    <t>SKOGSLILJANS FAJT</t>
  </si>
  <si>
    <t>SE26959/2018</t>
  </si>
  <si>
    <t>SKOGSLILJANS FLINGA</t>
  </si>
  <si>
    <t>SE26960/2018</t>
  </si>
  <si>
    <t>SKOGSLILJANS FOZZY</t>
  </si>
  <si>
    <t>SE26961/2018</t>
  </si>
  <si>
    <t>SKOGSLILJANS FIGO</t>
  </si>
  <si>
    <t>SE26962/2018</t>
  </si>
  <si>
    <t>SKOGSLILJANS FON SIGRID</t>
  </si>
  <si>
    <t>SE27014/2011</t>
  </si>
  <si>
    <t>SOLHEMS ALAJA</t>
  </si>
  <si>
    <t>SE27236/2015</t>
  </si>
  <si>
    <t>EYEBALL'S ROSI-LYCKA</t>
  </si>
  <si>
    <t>SE27315/2019</t>
  </si>
  <si>
    <t>RAMITA DE PALMA CLIFF</t>
  </si>
  <si>
    <t>SE27316/2019</t>
  </si>
  <si>
    <t>RAMITA DE PALMA CARMEN</t>
  </si>
  <si>
    <t>SE27317/2019</t>
  </si>
  <si>
    <t>RAMITA DE PALMA CLEO</t>
  </si>
  <si>
    <t>SE27318/2019</t>
  </si>
  <si>
    <t>RAMITA DE PALMA CORA</t>
  </si>
  <si>
    <t>SE27319/2019</t>
  </si>
  <si>
    <t>RAMITA DE PALMA CHILLI</t>
  </si>
  <si>
    <t>SE27478/2018</t>
  </si>
  <si>
    <t>LILJANSHEXANS ANNI</t>
  </si>
  <si>
    <t>SE27480/2018</t>
  </si>
  <si>
    <t>LILJANSHEXANS ALFONS</t>
  </si>
  <si>
    <t>SE27482/2018</t>
  </si>
  <si>
    <t>LILJANSHEXANS ALBERT</t>
  </si>
  <si>
    <t>SE27532/2023</t>
  </si>
  <si>
    <t>TROLLAQVANS DREAMING DIESEL</t>
  </si>
  <si>
    <t>SE27533/2023</t>
  </si>
  <si>
    <t>TROLLAQVANS DREAMING DEXTER</t>
  </si>
  <si>
    <t>SE27609/2022</t>
  </si>
  <si>
    <t>SKOGSLILJANS QRUT AV COLA</t>
  </si>
  <si>
    <t>SE27611/2022</t>
  </si>
  <si>
    <t>SKOGSLILJANS QTA AV COLA</t>
  </si>
  <si>
    <t>SE27612/2022</t>
  </si>
  <si>
    <t>SKOGSLILJANS QARMA AV COLA</t>
  </si>
  <si>
    <t>SE27613/2022</t>
  </si>
  <si>
    <t>SKOGSLILJANS QIWI AV COLA</t>
  </si>
  <si>
    <t>SE27617/2015</t>
  </si>
  <si>
    <t>BLACKYANDALUZAC DE UBRIQUE</t>
  </si>
  <si>
    <t>SE27802/2018</t>
  </si>
  <si>
    <t>BUBBELMAMMAS MAGIC MERLIN</t>
  </si>
  <si>
    <t>SE27803/2018</t>
  </si>
  <si>
    <t>BUBBELMAMMAS MAGIC JOHNSON</t>
  </si>
  <si>
    <t>SE27804/2018</t>
  </si>
  <si>
    <t>BUBBELMAMMAS MAGIC JOKER</t>
  </si>
  <si>
    <t>SE27805/2018</t>
  </si>
  <si>
    <t>BUBBELMAMMAS MAGIC MERMAID</t>
  </si>
  <si>
    <t>SE27806/2018</t>
  </si>
  <si>
    <t>BUBBELMAMMAS MAGIC MR BRIGHT</t>
  </si>
  <si>
    <t>SE27807/2018</t>
  </si>
  <si>
    <t>BUBBELMAMMAS MAGIC MINI ME</t>
  </si>
  <si>
    <t>SE27808/2018</t>
  </si>
  <si>
    <t>BUBBELMAMMAS MAGIC MAKES PERFECT</t>
  </si>
  <si>
    <t>SE27809/2018</t>
  </si>
  <si>
    <t>BUBBELMAMMAS MAGICA DE HEX</t>
  </si>
  <si>
    <t>SE27827/2016</t>
  </si>
  <si>
    <t>AQUALINES CASARES</t>
  </si>
  <si>
    <t>SE27828/2016</t>
  </si>
  <si>
    <t>AQUALINES CARPIO</t>
  </si>
  <si>
    <t>SE27847/2012</t>
  </si>
  <si>
    <t>TUSSBERGETS X-BOX</t>
  </si>
  <si>
    <t>SE27851/2012</t>
  </si>
  <si>
    <t>TUSSBERGETS XPERT</t>
  </si>
  <si>
    <t>SE27852/2012</t>
  </si>
  <si>
    <t>TUSSBERGETS XTRA</t>
  </si>
  <si>
    <t>SE27854/2012</t>
  </si>
  <si>
    <t>TUSSBERGETS XPERIA</t>
  </si>
  <si>
    <t>SE28083/2022</t>
  </si>
  <si>
    <t>EXCERNO CISCO</t>
  </si>
  <si>
    <t>SE28085/2022</t>
  </si>
  <si>
    <t>EXCERNO CABA</t>
  </si>
  <si>
    <t>SE28087/2022</t>
  </si>
  <si>
    <t>EXCERNO CAJA</t>
  </si>
  <si>
    <t>SE28120/2013</t>
  </si>
  <si>
    <t>ITXASOS TARRAGONA</t>
  </si>
  <si>
    <t>SE28130/2013</t>
  </si>
  <si>
    <t>MINNEPY'S FASHION PRINCESS</t>
  </si>
  <si>
    <t>SE28131/2013</t>
  </si>
  <si>
    <t>RAMITA DE PALMA OTTO</t>
  </si>
  <si>
    <t>SE28132/2013</t>
  </si>
  <si>
    <t>RAMITA DE PALMA OSKAR</t>
  </si>
  <si>
    <t>SE28133/2013</t>
  </si>
  <si>
    <t>RAMITA DE PALMA OLGA</t>
  </si>
  <si>
    <t>SE28134/2013</t>
  </si>
  <si>
    <t>RAMITA DE PALMA OLLALA</t>
  </si>
  <si>
    <t>SE28271/2019</t>
  </si>
  <si>
    <t>ABERLOURS NIGHTFLY</t>
  </si>
  <si>
    <t>SE28272/2019</t>
  </si>
  <si>
    <t>ABERLOURS GOOD STUFF</t>
  </si>
  <si>
    <t>SE28274/2019</t>
  </si>
  <si>
    <t>ABERLOURS RUBY BABY</t>
  </si>
  <si>
    <t>SE28275/2019</t>
  </si>
  <si>
    <t>ABERLOURS SECURITY JOAN</t>
  </si>
  <si>
    <t>SE28276/2019</t>
  </si>
  <si>
    <t>ABERLOURS MISS MARLENE</t>
  </si>
  <si>
    <t>SE28550/2017</t>
  </si>
  <si>
    <t>TROLLAQVANS JAZZI-AVEDINA</t>
  </si>
  <si>
    <t>SE28552/2017</t>
  </si>
  <si>
    <t>TROLLAQVANS JISSA-AVEDINA</t>
  </si>
  <si>
    <t>SE28553/2017</t>
  </si>
  <si>
    <t>TROLLAQVANS JO-JO-AVEDINA</t>
  </si>
  <si>
    <t>SE28834/2020</t>
  </si>
  <si>
    <t>EYEBALL'S FLOKE</t>
  </si>
  <si>
    <t>SE28837/2020</t>
  </si>
  <si>
    <t>EYEBALL'S FERRO</t>
  </si>
  <si>
    <t>SE28838/2020</t>
  </si>
  <si>
    <t>EYEBALL'S FREJA</t>
  </si>
  <si>
    <t>SE28842/2012</t>
  </si>
  <si>
    <t>NADAM'S BADAL</t>
  </si>
  <si>
    <t>SE28847/2012</t>
  </si>
  <si>
    <t>AMOR</t>
  </si>
  <si>
    <t>SE28849/2012</t>
  </si>
  <si>
    <t>ADELLA</t>
  </si>
  <si>
    <t>SE28956/2021</t>
  </si>
  <si>
    <t>ABERLOURS LOVE BITES</t>
  </si>
  <si>
    <t>SE28957/2021</t>
  </si>
  <si>
    <t>ABERLOURS ELECTRIC EYE</t>
  </si>
  <si>
    <t>SE28958/2021</t>
  </si>
  <si>
    <t>ABERLOURS NIGHT CRAWLER</t>
  </si>
  <si>
    <t>SE28997/2023</t>
  </si>
  <si>
    <t>CENCERRO'S FINFINA FIPPS</t>
  </si>
  <si>
    <t>SE28998/2023</t>
  </si>
  <si>
    <t>CENCERRO'S FINFINA FLIX</t>
  </si>
  <si>
    <t>SE28999/2023</t>
  </si>
  <si>
    <t>CENCERRO'S FINFINA FLIPP</t>
  </si>
  <si>
    <t>SE29153/2015</t>
  </si>
  <si>
    <t>BLACKYANDALUZAD DE UBRIQUE</t>
  </si>
  <si>
    <t>SE29199/2011</t>
  </si>
  <si>
    <t>RAMITA DE PALMA KASPIAN</t>
  </si>
  <si>
    <t>SE29200/2011</t>
  </si>
  <si>
    <t>RAMITA DE PALMA KRUT</t>
  </si>
  <si>
    <t>SE29201/2011</t>
  </si>
  <si>
    <t>RAMITA DE PALMA KANON</t>
  </si>
  <si>
    <t>SE29202/2011</t>
  </si>
  <si>
    <t>RAMITA DE PALMA KATHINKA</t>
  </si>
  <si>
    <t>SE29203/2011</t>
  </si>
  <si>
    <t>RAMITA DE PALMA KIA</t>
  </si>
  <si>
    <t>SE29204/2011</t>
  </si>
  <si>
    <t>RAMITA DE PALMA KAJZA</t>
  </si>
  <si>
    <t>SE29218/2023</t>
  </si>
  <si>
    <t>SHAKIMA'S PEBBLES FLINTSTONE</t>
  </si>
  <si>
    <t>SE29813/2023</t>
  </si>
  <si>
    <t>PERROLUNDS OTTO</t>
  </si>
  <si>
    <t>SE29814/2023</t>
  </si>
  <si>
    <t>PERROLUNDS SIGVARD</t>
  </si>
  <si>
    <t>SE29815/2023</t>
  </si>
  <si>
    <t>PERROLUNDS DALLY</t>
  </si>
  <si>
    <t>SE29818/2023</t>
  </si>
  <si>
    <t>PERROLUNDS BENGT</t>
  </si>
  <si>
    <t>SE29980/2020</t>
  </si>
  <si>
    <t>PERRO RIZADOS MANO</t>
  </si>
  <si>
    <t>SE30032/2021</t>
  </si>
  <si>
    <t>CENCERRO'S DREAMS OF SUCCESS</t>
  </si>
  <si>
    <t>SE30033/2021</t>
  </si>
  <si>
    <t>CENCERRO'S DREAMS OF JOY</t>
  </si>
  <si>
    <t>SE30034/2021</t>
  </si>
  <si>
    <t>CENCERRO'S DREAMS OF HOPE</t>
  </si>
  <si>
    <t>SE30035/2021</t>
  </si>
  <si>
    <t>CENCERRO'S DREAMS OF HAPPINESS</t>
  </si>
  <si>
    <t>SE30036/2021</t>
  </si>
  <si>
    <t>CENCERRO'S DREAMS OF SURPRISES</t>
  </si>
  <si>
    <t>SE30094/2021</t>
  </si>
  <si>
    <t>SKOGSLILJANS MALTE AV CORONA</t>
  </si>
  <si>
    <t>SE30095/2021</t>
  </si>
  <si>
    <t>SKOGSLILJANS MINNIE MAE AV CORONA</t>
  </si>
  <si>
    <t>SE30096/2021</t>
  </si>
  <si>
    <t>SKOGSLILJANS MEIJA AV CORONA</t>
  </si>
  <si>
    <t>SE30097/2021</t>
  </si>
  <si>
    <t>SKOGSLILJANS MAHJONG AV CORONA</t>
  </si>
  <si>
    <t>SE30098/2021</t>
  </si>
  <si>
    <t>SKOGSLILJANS MOLTAS AV CORONA</t>
  </si>
  <si>
    <t>SE30099/2021</t>
  </si>
  <si>
    <t>SKOGSLILJANS MAJKEN AV CORONA</t>
  </si>
  <si>
    <t>SE30100/2021</t>
  </si>
  <si>
    <t>SKOGSLILJANS MALVA AV CORONA</t>
  </si>
  <si>
    <t>SE30508/2017</t>
  </si>
  <si>
    <t>LA SIRENITA'S JACK'S WISH</t>
  </si>
  <si>
    <t>SE30510/2017</t>
  </si>
  <si>
    <t>LA SIRENITA'S JUST JOEY</t>
  </si>
  <si>
    <t>SE30512/2017</t>
  </si>
  <si>
    <t>LA SIRENITA'S JOY OF LIFE</t>
  </si>
  <si>
    <t>SE30535/2022</t>
  </si>
  <si>
    <t>LA SIRENITA'S WONDERFUL WILJA</t>
  </si>
  <si>
    <t>SE30716/2021</t>
  </si>
  <si>
    <t>SHAKIMA'S NEW HOLLAND</t>
  </si>
  <si>
    <t>SE30717/2021</t>
  </si>
  <si>
    <t>SHAKIMA'S VALMET</t>
  </si>
  <si>
    <t>SE30853/2012</t>
  </si>
  <si>
    <t>LA GOZZAS CATARINA</t>
  </si>
  <si>
    <t>SE30854/2012</t>
  </si>
  <si>
    <t>LA GOZZAS CHRISTINA</t>
  </si>
  <si>
    <t>SE30856/2012</t>
  </si>
  <si>
    <t>LA GOZZAS CAROLINA</t>
  </si>
  <si>
    <t>SE30860/2012</t>
  </si>
  <si>
    <t>LA GOZZAS CARL-OSKAR</t>
  </si>
  <si>
    <t>SE30861/2012</t>
  </si>
  <si>
    <t>LA GOZZAS CARL-JOHAN</t>
  </si>
  <si>
    <t>SE30919/2022</t>
  </si>
  <si>
    <t>GULDEKENS DON QUIJOTE</t>
  </si>
  <si>
    <t>SE30920/2022</t>
  </si>
  <si>
    <t>GULDEKENS SANCHO PANZA</t>
  </si>
  <si>
    <t>SE30921/2022</t>
  </si>
  <si>
    <t>GULDEKENS CARMENCITA</t>
  </si>
  <si>
    <t>SE30922/2022</t>
  </si>
  <si>
    <t>GULDEKENS SEÑORITA</t>
  </si>
  <si>
    <t>SE31242/2014</t>
  </si>
  <si>
    <t>RAMITA DE PALMA RABALDER</t>
  </si>
  <si>
    <t>SE31243/2014</t>
  </si>
  <si>
    <t>RAMITA DE PALMA RADELLA</t>
  </si>
  <si>
    <t>SE31244/2014</t>
  </si>
  <si>
    <t>RAMITA DE PALMA ROZA</t>
  </si>
  <si>
    <t>SE31245/2014</t>
  </si>
  <si>
    <t>RAMITA DE PALMA RITZA</t>
  </si>
  <si>
    <t>SE31246/2014</t>
  </si>
  <si>
    <t>RAMITA DE PALMA RIANA</t>
  </si>
  <si>
    <t>SE31247/2014</t>
  </si>
  <si>
    <t>RAMITA DE PALMA ROXANA</t>
  </si>
  <si>
    <t>SE31715/2017</t>
  </si>
  <si>
    <t>ZORRAZO ZET VA-VA-VOOM</t>
  </si>
  <si>
    <t>SE31836/2020</t>
  </si>
  <si>
    <t>GULDEKENS BIRK</t>
  </si>
  <si>
    <t>SE31837/2020</t>
  </si>
  <si>
    <t>GULDEKENS BORKA</t>
  </si>
  <si>
    <t>SE31838/2020</t>
  </si>
  <si>
    <t>GULDEKENS MATTIS</t>
  </si>
  <si>
    <t>SE31839/2020</t>
  </si>
  <si>
    <t>GULDEKENS RONJA</t>
  </si>
  <si>
    <t>SE31840/2020</t>
  </si>
  <si>
    <t>GULDEKENS LOVIS</t>
  </si>
  <si>
    <t>SE31841/2020</t>
  </si>
  <si>
    <t>GULDEKENS UNDIS</t>
  </si>
  <si>
    <t>SE31883/2021</t>
  </si>
  <si>
    <t>MINNEPY'S SEE THE LOVELY ROSE</t>
  </si>
  <si>
    <t>SE32182/2016</t>
  </si>
  <si>
    <t>MADAMBRA'S KUSIN VITAMIN</t>
  </si>
  <si>
    <t>SE32183/2016</t>
  </si>
  <si>
    <t>MADAMBRA'S PETRONELLA</t>
  </si>
  <si>
    <t>SE32184/2016</t>
  </si>
  <si>
    <t>MADAMBRA'S KRAKEL SPEKTAKEL</t>
  </si>
  <si>
    <t>SE32185/2016</t>
  </si>
  <si>
    <t>MADAMBRA'S OPSIS KALOPSIS</t>
  </si>
  <si>
    <t>SE32186/2016</t>
  </si>
  <si>
    <t>MADAMBRA'S TIPPSI VIPPS</t>
  </si>
  <si>
    <t>SE32187/2016</t>
  </si>
  <si>
    <t>MADAMBRA'S HERR KORS O TVÄRS</t>
  </si>
  <si>
    <t>SE32247/2012</t>
  </si>
  <si>
    <t>LA SIRENITA'S BILBO</t>
  </si>
  <si>
    <t>SE32248/2012</t>
  </si>
  <si>
    <t>LA SIRENITA'S BIRK</t>
  </si>
  <si>
    <t>SE32249/2012</t>
  </si>
  <si>
    <t>LA SIRENITA'S BONNIE</t>
  </si>
  <si>
    <t>SE32251/2012</t>
  </si>
  <si>
    <t>LA SIRENITA'S BALTHAZAR</t>
  </si>
  <si>
    <t>SE32252/2012</t>
  </si>
  <si>
    <t>LA SIRENITA'S BRUNO</t>
  </si>
  <si>
    <t>SE32288/2014</t>
  </si>
  <si>
    <t>CIRCLE LINE WATERGIRL</t>
  </si>
  <si>
    <t>SE32290/2014</t>
  </si>
  <si>
    <t>CIRCLE LINE WATERMILOU</t>
  </si>
  <si>
    <t>SE32291/2014</t>
  </si>
  <si>
    <t>CIRCLE LINE WATERBALLOON</t>
  </si>
  <si>
    <t>SE32396/2022</t>
  </si>
  <si>
    <t>BUBBELMAMMAS SPRINTER BOLT</t>
  </si>
  <si>
    <t>SE32398/2022</t>
  </si>
  <si>
    <t>BUBBELMAMMAS SPRINTER VIGGOSON</t>
  </si>
  <si>
    <t>SE32474/2012</t>
  </si>
  <si>
    <t>CALMIGOS HILDANA</t>
  </si>
  <si>
    <t>SE32523/2018</t>
  </si>
  <si>
    <t>MINNEPY'S FEEL YOUR LOVE</t>
  </si>
  <si>
    <t>SE32527/2017</t>
  </si>
  <si>
    <t>SHAKIMA'S ARAGORN</t>
  </si>
  <si>
    <t>SE32528/2017</t>
  </si>
  <si>
    <t>SHAKIMA'S BOROMIR</t>
  </si>
  <si>
    <t>SE32686/2014</t>
  </si>
  <si>
    <t>TUSSBERGETS HARLEKIN</t>
  </si>
  <si>
    <t>SE32687/2014</t>
  </si>
  <si>
    <t>TUSSBERGETS BATIK</t>
  </si>
  <si>
    <t>SE32688/2014</t>
  </si>
  <si>
    <t>TUSSBERGETS ADALIA</t>
  </si>
  <si>
    <t>SE32689/2014</t>
  </si>
  <si>
    <t>TUSSBERGETS HARMONIA</t>
  </si>
  <si>
    <t>SE32690/2014</t>
  </si>
  <si>
    <t>TUSSBERGETS MYZIA</t>
  </si>
  <si>
    <t>SE32691/2014</t>
  </si>
  <si>
    <t>TUSSBERGETS ANATIS</t>
  </si>
  <si>
    <t>SE32942/2022</t>
  </si>
  <si>
    <t>TUSSBERGETS MARTINUS</t>
  </si>
  <si>
    <t>SE32943/2022</t>
  </si>
  <si>
    <t>TUSSBERGETS FRANCISKUS</t>
  </si>
  <si>
    <t>SE32944/2022</t>
  </si>
  <si>
    <t>TUSSBERGETS MONICA</t>
  </si>
  <si>
    <t>SE32945/2022</t>
  </si>
  <si>
    <t>TUSSBERGETS BODIL</t>
  </si>
  <si>
    <t>SE32946/2022</t>
  </si>
  <si>
    <t>TUSSBERGETS RAGNHILD</t>
  </si>
  <si>
    <t>SE33036/2013</t>
  </si>
  <si>
    <t>CALMIGOS JOYA</t>
  </si>
  <si>
    <t>SE33037/2013</t>
  </si>
  <si>
    <t>CALMIGOS JAZZA</t>
  </si>
  <si>
    <t>SE33042/2013</t>
  </si>
  <si>
    <t>CALMIGOS JOSÉ</t>
  </si>
  <si>
    <t>SE33043/2013</t>
  </si>
  <si>
    <t>TUSSBERGETS YATZY</t>
  </si>
  <si>
    <t>SE33045/2013</t>
  </si>
  <si>
    <t>TUSSBERGETS YOGI</t>
  </si>
  <si>
    <t>SE33046/2013</t>
  </si>
  <si>
    <t>TUSSBERGETS YES</t>
  </si>
  <si>
    <t>SE33047/2013</t>
  </si>
  <si>
    <t>TUSSBERGETS YRA</t>
  </si>
  <si>
    <t>SE33047/2024</t>
  </si>
  <si>
    <t>ABERLOURS SOMEBODY LIKE YOU</t>
  </si>
  <si>
    <t>SE33048/2013</t>
  </si>
  <si>
    <t>TUSSBERGETS YOKO</t>
  </si>
  <si>
    <t>SE33048/2024</t>
  </si>
  <si>
    <t>ABERLOURS NIGHTFALLS</t>
  </si>
  <si>
    <t>SE33049/2024</t>
  </si>
  <si>
    <t>ABERLOURS THE FIGHTER</t>
  </si>
  <si>
    <t>SE33050/2013</t>
  </si>
  <si>
    <t>TUSSBERGETS ZKOJ</t>
  </si>
  <si>
    <t>SE33050/2024</t>
  </si>
  <si>
    <t>ABERLOURS YOU'LL THINK OF ME</t>
  </si>
  <si>
    <t>SE33051/2013</t>
  </si>
  <si>
    <t>TUSSBERGETS ZUCCÉ</t>
  </si>
  <si>
    <t>SE33051/2024</t>
  </si>
  <si>
    <t>ABERLOURS LITTLE BIT OF EVERYTHING</t>
  </si>
  <si>
    <t>SE33052/2013</t>
  </si>
  <si>
    <t>TUSSBERGETS ZÄTA</t>
  </si>
  <si>
    <t>SE33220/2021</t>
  </si>
  <si>
    <t>RAMITA DE PALMA ELTON KARLSSON</t>
  </si>
  <si>
    <t>SE33223/2021</t>
  </si>
  <si>
    <t>RAMITA DE PALMA EVITA</t>
  </si>
  <si>
    <t>SE33288/2017</t>
  </si>
  <si>
    <t>HAVSLÄTTS SAMARBETSVILLIGA SIGRID</t>
  </si>
  <si>
    <t>SE33291/2017</t>
  </si>
  <si>
    <t>HAVSLÄTTS KLURIGA KREATIVA KRINGLAN</t>
  </si>
  <si>
    <t>SE33292/2017</t>
  </si>
  <si>
    <t>HAVSLÄTTS VIDSYNTE VALENTIN</t>
  </si>
  <si>
    <t>SE33345/2024</t>
  </si>
  <si>
    <t>ESKILSGÅRDS FILIP</t>
  </si>
  <si>
    <t>SE33442/2018</t>
  </si>
  <si>
    <t>MADAMBRA'S ALFIE ATKINS</t>
  </si>
  <si>
    <t>SE33443/2018</t>
  </si>
  <si>
    <t>MADAMBRA'S GIRLFRIEND MILLA</t>
  </si>
  <si>
    <t>SE33444/2018</t>
  </si>
  <si>
    <t>MADAMBRA'S IMAGINARY MOGGIE</t>
  </si>
  <si>
    <t>SE33445/2018</t>
  </si>
  <si>
    <t>MADAMBRA'S AUNT FIFI</t>
  </si>
  <si>
    <t>SE33446/2018</t>
  </si>
  <si>
    <t>MADAMBRA'S GRANDMA SALLY</t>
  </si>
  <si>
    <t>SE33447/2018</t>
  </si>
  <si>
    <t>CENCERRO'S GOOSEBERRY JAM</t>
  </si>
  <si>
    <t>SE33448/2018</t>
  </si>
  <si>
    <t>CENCERRO'S CLOUDBERRY JAM</t>
  </si>
  <si>
    <t>SE33449/2018</t>
  </si>
  <si>
    <t>CENCERRO'S STRAWBERRY JAM</t>
  </si>
  <si>
    <t>SE33451/2018</t>
  </si>
  <si>
    <t>CENCERRO'S ROWANBERRY JAM</t>
  </si>
  <si>
    <t>SE33468/2019</t>
  </si>
  <si>
    <t>CENCERRO'S DANSAR CHA-CHA-CHA</t>
  </si>
  <si>
    <t>SE33469/2019</t>
  </si>
  <si>
    <t>CENCERRO'S DANSAR TANGO</t>
  </si>
  <si>
    <t>SE33470/2019</t>
  </si>
  <si>
    <t>CENCERRO'S DANSAR PASO DOBLE</t>
  </si>
  <si>
    <t>SE33471/2019</t>
  </si>
  <si>
    <t>CENCERRO'S DANSAR SAMBA</t>
  </si>
  <si>
    <t>SE33472/2019</t>
  </si>
  <si>
    <t>CENCERRO'S DANSAR JIVE</t>
  </si>
  <si>
    <t>SE33473/2019</t>
  </si>
  <si>
    <t>CENCERRO'S DANSAR QVICKSTEP</t>
  </si>
  <si>
    <t>SE33474/2019</t>
  </si>
  <si>
    <t>CENCERRO'S DANSAR BUGG</t>
  </si>
  <si>
    <t>SE33475/2019</t>
  </si>
  <si>
    <t>ARINZANOS ZAMORANO</t>
  </si>
  <si>
    <t>SE33476/2019</t>
  </si>
  <si>
    <t>ARINZANOS MAXORATA</t>
  </si>
  <si>
    <t>SE33477/2019</t>
  </si>
  <si>
    <t>ARINZANOS LA PERLA</t>
  </si>
  <si>
    <t>SE33478/2019</t>
  </si>
  <si>
    <t>ARINZANOS LA DESICA</t>
  </si>
  <si>
    <t>SE33479/2019</t>
  </si>
  <si>
    <t>ARINZANOS CAXIGON</t>
  </si>
  <si>
    <t>SE33830/2020</t>
  </si>
  <si>
    <t>HEDEBACKENS FORESTER</t>
  </si>
  <si>
    <t>SE33831/2020</t>
  </si>
  <si>
    <t>HEDEBACKENS XV</t>
  </si>
  <si>
    <t>SE33832/2020</t>
  </si>
  <si>
    <t>HEDEBACKENS IMPREZA</t>
  </si>
  <si>
    <t>SE33833/2020</t>
  </si>
  <si>
    <t>HEDEBACKENS STI</t>
  </si>
  <si>
    <t>SE33853/2017</t>
  </si>
  <si>
    <t>TODDINI VIA BALTICA TO EYEBALL'S</t>
  </si>
  <si>
    <t>SE33885/2012</t>
  </si>
  <si>
    <t>TUSSBERGETS TORNADO</t>
  </si>
  <si>
    <t>SE33887/2012</t>
  </si>
  <si>
    <t>TUSSBERGETS GALLARDO</t>
  </si>
  <si>
    <t>SE33938/2019</t>
  </si>
  <si>
    <t>BANO BAHIAS ZEUS</t>
  </si>
  <si>
    <t>SE34046/2016</t>
  </si>
  <si>
    <t>HEDEBACKENS LUNDQVIST</t>
  </si>
  <si>
    <t>SE34051/2016</t>
  </si>
  <si>
    <t>HEDEBACKENS FIGREN</t>
  </si>
  <si>
    <t>SE34099/2013</t>
  </si>
  <si>
    <t>MISSY</t>
  </si>
  <si>
    <t>SE34317/2020</t>
  </si>
  <si>
    <t>ABERLOURS BORN THIS WAY</t>
  </si>
  <si>
    <t>SE34319/2020</t>
  </si>
  <si>
    <t>ABERLOURS POKERFACE</t>
  </si>
  <si>
    <t>SE34320/2020</t>
  </si>
  <si>
    <t>ABERLOURS ALEJANDRO</t>
  </si>
  <si>
    <t>SE34321/2020</t>
  </si>
  <si>
    <t>ABERLOURS SHALLOW</t>
  </si>
  <si>
    <t>SE34322/2020</t>
  </si>
  <si>
    <t>ABERLOURS BAD ROMANCE</t>
  </si>
  <si>
    <t>SE34323/2020</t>
  </si>
  <si>
    <t>ABERLOURS STARSTRUCK</t>
  </si>
  <si>
    <t>SE34324/2020</t>
  </si>
  <si>
    <t>ABERLOURS PERFECT ILLUSION</t>
  </si>
  <si>
    <t>SE34444/2021</t>
  </si>
  <si>
    <t>BUBBELMAMMAS CHARMING CHIEF</t>
  </si>
  <si>
    <t>SE34447/2021</t>
  </si>
  <si>
    <t>RAMITA DE PALMA DOLLAR</t>
  </si>
  <si>
    <t>SE34451/2021</t>
  </si>
  <si>
    <t>RAMITA DE PALMA PENNY</t>
  </si>
  <si>
    <t>SE34454/2021</t>
  </si>
  <si>
    <t>RAMITA DE PALMA RIAL</t>
  </si>
  <si>
    <t>SE34457/2016</t>
  </si>
  <si>
    <t>ABERLOURS ISN'T SHE LOVELY</t>
  </si>
  <si>
    <t>SE34458/2016</t>
  </si>
  <si>
    <t>ABERLOURS SIR DUKE</t>
  </si>
  <si>
    <t>SE34459/2016</t>
  </si>
  <si>
    <t>ABERLOURS SUPERSTITION</t>
  </si>
  <si>
    <t>SE34460/2016</t>
  </si>
  <si>
    <t>ABERLOURS MY CHERIE AMOUR</t>
  </si>
  <si>
    <t>SE34461/2016</t>
  </si>
  <si>
    <t>ABERLOURS I WISH</t>
  </si>
  <si>
    <t>SE34462/2016</t>
  </si>
  <si>
    <t>ABERLOURS MASTER BLASTER</t>
  </si>
  <si>
    <t>SE34688/2012</t>
  </si>
  <si>
    <t>MINNEPY'S ZIG ZAG BOY</t>
  </si>
  <si>
    <t>SE34742/2011</t>
  </si>
  <si>
    <t>AQUALINES RIO ROSENDE</t>
  </si>
  <si>
    <t>SE34780/2017</t>
  </si>
  <si>
    <t>BELLAMIGO FULL MONTY VICTORIA</t>
  </si>
  <si>
    <t>SE34781/2017</t>
  </si>
  <si>
    <t>BELLAMIGO FULL MONTY ATACAMA</t>
  </si>
  <si>
    <t>SE34789/2022</t>
  </si>
  <si>
    <t>CHIEGAS HONEYMOON</t>
  </si>
  <si>
    <t>SE34791/2022</t>
  </si>
  <si>
    <t>CHIEGAS HONEYBEAR</t>
  </si>
  <si>
    <t>SE34886/2022</t>
  </si>
  <si>
    <t>ABERLOURS YOU KNOW YOU'RE RIGHT</t>
  </si>
  <si>
    <t>SE34887/2022</t>
  </si>
  <si>
    <t>ABERLOURS LAKE OF FIRE</t>
  </si>
  <si>
    <t>SE34888/2022</t>
  </si>
  <si>
    <t>ABERLOURS POLLY</t>
  </si>
  <si>
    <t>SE34889/2022</t>
  </si>
  <si>
    <t>ABERLOURS LOVE BUZZ</t>
  </si>
  <si>
    <t>SE35030/2023</t>
  </si>
  <si>
    <t>SKOGSLILJANS RICKO AV LOWA</t>
  </si>
  <si>
    <t>SE35031/2023</t>
  </si>
  <si>
    <t>SKOGSLILJANS RACE AV LOWA</t>
  </si>
  <si>
    <t>SE35032/2023</t>
  </si>
  <si>
    <t>SKOGSLILJANS RÖJA AV LOWA</t>
  </si>
  <si>
    <t>SE35035/2023</t>
  </si>
  <si>
    <t>SKOGSLILJANS REJSA AV LOWA</t>
  </si>
  <si>
    <t>SE35167/2015</t>
  </si>
  <si>
    <t>BUBBELMAMMAS HIGH N' MIGHTY</t>
  </si>
  <si>
    <t>SE35169/2015</t>
  </si>
  <si>
    <t>BUBBELMAMMAS HIGH DEFINITION</t>
  </si>
  <si>
    <t>SE35171/2015</t>
  </si>
  <si>
    <t>BUBBELMAMMAS HIGH END</t>
  </si>
  <si>
    <t>SE35433/2018</t>
  </si>
  <si>
    <t>SHAKIMA'S GIRL POWER</t>
  </si>
  <si>
    <t>SE35481/2020</t>
  </si>
  <si>
    <t>ABERLOURS PRIVATE EYES</t>
  </si>
  <si>
    <t>SE35482/2020</t>
  </si>
  <si>
    <t>ABERLOURS RICH GIRL</t>
  </si>
  <si>
    <t>SE35483/2020</t>
  </si>
  <si>
    <t>ABERLOURS KISS ON MY LIST</t>
  </si>
  <si>
    <t>SE35484/2020</t>
  </si>
  <si>
    <t>ABERLOURS OUT OF TOUCH</t>
  </si>
  <si>
    <t>SE35585/2010</t>
  </si>
  <si>
    <t>AQUALINES QUINTANILLA DE ARRIBA</t>
  </si>
  <si>
    <t>SE35602/2017</t>
  </si>
  <si>
    <t>JOHN DEERE DE EL VIEJO CAUCE</t>
  </si>
  <si>
    <t>SE35635/2014</t>
  </si>
  <si>
    <t>HEDEBACKENS UNDIS</t>
  </si>
  <si>
    <t>SE35636/2014</t>
  </si>
  <si>
    <t>HEDEBACKENS LOVIS</t>
  </si>
  <si>
    <t>SE35637/2014</t>
  </si>
  <si>
    <t>HEDEBACKENS BORKA</t>
  </si>
  <si>
    <t>SE35639/2014</t>
  </si>
  <si>
    <t>HEDEBACKENS BIRK</t>
  </si>
  <si>
    <t>SE35855/2014</t>
  </si>
  <si>
    <t>SOLHEMS CEPAS</t>
  </si>
  <si>
    <t>SE35857/2014</t>
  </si>
  <si>
    <t>SOLHEMS CHIVITE</t>
  </si>
  <si>
    <t>SE36386/2022</t>
  </si>
  <si>
    <t>CALMIGOS SEVILLA</t>
  </si>
  <si>
    <t>SE36426/2012</t>
  </si>
  <si>
    <t>ABERLOURS PHYSICAL</t>
  </si>
  <si>
    <t>SE36466/2023</t>
  </si>
  <si>
    <t>ASOMBROSO CONFIANZA PAZZIONE</t>
  </si>
  <si>
    <t>SE36506/2012</t>
  </si>
  <si>
    <t>ABERLOURS GOOD COMPANY</t>
  </si>
  <si>
    <t>SE36508/2012</t>
  </si>
  <si>
    <t>ABERLOURS THUNDER AND LIGHTENING</t>
  </si>
  <si>
    <t>SE36510/2012</t>
  </si>
  <si>
    <t>ABERLOURS OOH BABY</t>
  </si>
  <si>
    <t>SE36528/2015</t>
  </si>
  <si>
    <t>SKOGSLILJANS ALVA</t>
  </si>
  <si>
    <t>SE36529/2015</t>
  </si>
  <si>
    <t>SKOGSLILJANS AXA</t>
  </si>
  <si>
    <t>SE36531/2015</t>
  </si>
  <si>
    <t>SKOGSLILJANS ACE</t>
  </si>
  <si>
    <t>SE36532/2015</t>
  </si>
  <si>
    <t>SKOGSLILJANS ALFONS</t>
  </si>
  <si>
    <t>SE36650/2023</t>
  </si>
  <si>
    <t>ELI-GLE HONESTY DEL VALLE</t>
  </si>
  <si>
    <t>SE36797/2017</t>
  </si>
  <si>
    <t>RAMITA DE PALMA UMBRO</t>
  </si>
  <si>
    <t>SE36798/2017</t>
  </si>
  <si>
    <t>RAMITA DE PALMA UDDA</t>
  </si>
  <si>
    <t>SE36799/2017</t>
  </si>
  <si>
    <t>RAMITA DE PALMA UMA</t>
  </si>
  <si>
    <t>SE36800/2017</t>
  </si>
  <si>
    <t>RAMITA DE PALMA UNIKA</t>
  </si>
  <si>
    <t>SE36840/2021</t>
  </si>
  <si>
    <t>NORTRACKER'S BARCO EL DISCO VOLANTE</t>
  </si>
  <si>
    <t>SE37014/2017</t>
  </si>
  <si>
    <t>LAMIRADA BONBON DIVA</t>
  </si>
  <si>
    <t>SE37121/2023</t>
  </si>
  <si>
    <t>ARINZANOS NODDY HOLDER</t>
  </si>
  <si>
    <t>SE37122/2023</t>
  </si>
  <si>
    <t>ARINZANOS DAVID BOWIE</t>
  </si>
  <si>
    <t>SE37123/2023</t>
  </si>
  <si>
    <t>ARINZANOS OZZY OSBOURNE</t>
  </si>
  <si>
    <t>SE37124/2023</t>
  </si>
  <si>
    <t>ARINZANOS DAVID GILMOUR</t>
  </si>
  <si>
    <t>SE37125/2023</t>
  </si>
  <si>
    <t>ARINZANOS TOM PETTY</t>
  </si>
  <si>
    <t>SE37127/2023</t>
  </si>
  <si>
    <t>ARINZANOS STEVIE NICKS</t>
  </si>
  <si>
    <t>SE37140/2017</t>
  </si>
  <si>
    <t>CANINA AQUA BLACK LABEL</t>
  </si>
  <si>
    <t>SE37249/2019</t>
  </si>
  <si>
    <t>LILJANSHEXANS BLIXTEN</t>
  </si>
  <si>
    <t>SE37254/2019</t>
  </si>
  <si>
    <t>LILJANSHEXANS BOO</t>
  </si>
  <si>
    <t>SE37310/2016</t>
  </si>
  <si>
    <t>BUBBELMAMMAS FUFFENS AFFESON</t>
  </si>
  <si>
    <t>SE37314/2016</t>
  </si>
  <si>
    <t>BUBBELMAMMAS FIFFI FANTASI</t>
  </si>
  <si>
    <t>SE37372/2017</t>
  </si>
  <si>
    <t>SKOGSLILJANS DIGGA</t>
  </si>
  <si>
    <t>SE37373/2017</t>
  </si>
  <si>
    <t>SKOGSLILJANS DIVA</t>
  </si>
  <si>
    <t>SE37374/2017</t>
  </si>
  <si>
    <t>SKOGSLILJANS DAHLIA</t>
  </si>
  <si>
    <t>SE37375/2017</t>
  </si>
  <si>
    <t>SKOGSLILJANS DEXTER</t>
  </si>
  <si>
    <t>SE37377/2017</t>
  </si>
  <si>
    <t>SKOGSLILJANS DISA</t>
  </si>
  <si>
    <t>SE37473/2018</t>
  </si>
  <si>
    <t>RAMITA DE PALMA POTTER</t>
  </si>
  <si>
    <t>SE37474/2018</t>
  </si>
  <si>
    <t>RAMITA DE PALMA PASCAL</t>
  </si>
  <si>
    <t>SE37475/2018</t>
  </si>
  <si>
    <t>RAMITA DE PALMA POKER</t>
  </si>
  <si>
    <t>SE37476/2018</t>
  </si>
  <si>
    <t>RAMITA DE PALMA PEG</t>
  </si>
  <si>
    <t>SE37477/2018</t>
  </si>
  <si>
    <t>RAMITA DE PALMA PIXIE</t>
  </si>
  <si>
    <t>SE37478/2018</t>
  </si>
  <si>
    <t>RAMITA DE PALMA PRETTY</t>
  </si>
  <si>
    <t>SE37805/2012</t>
  </si>
  <si>
    <t>GORDON</t>
  </si>
  <si>
    <t>SE37970/2020</t>
  </si>
  <si>
    <t>BUBBELMAMMAS SWEET MEMORY OF MINE</t>
  </si>
  <si>
    <t>SE37972/2020</t>
  </si>
  <si>
    <t>BUBBELMAMMAS MEMORY OF DUTCH SPRING</t>
  </si>
  <si>
    <t>SE37974/2020</t>
  </si>
  <si>
    <t>BUBBELMAMMAS MEMORABLE CHOCO GEISHA</t>
  </si>
  <si>
    <t>SE37981/2011</t>
  </si>
  <si>
    <t>TASSERIET FRANS AV NIEBLA</t>
  </si>
  <si>
    <t>SE37990/2011</t>
  </si>
  <si>
    <t>LINDVATTNET'S HEPSIE</t>
  </si>
  <si>
    <t>SE38003/2019</t>
  </si>
  <si>
    <t>TUSSBERGETS HAGRID</t>
  </si>
  <si>
    <t>SE38004/2019</t>
  </si>
  <si>
    <t>TUSSBERGETS HARRY POTTER</t>
  </si>
  <si>
    <t>SE38004/2021</t>
  </si>
  <si>
    <t>CHIEGAS MAGIC POPPY POP</t>
  </si>
  <si>
    <t>SE38005/2019</t>
  </si>
  <si>
    <t>TUSSBERGETS HERMIONE</t>
  </si>
  <si>
    <t>SE38006/2021</t>
  </si>
  <si>
    <t>CHIEGAS MAGIC BIG BOGART</t>
  </si>
  <si>
    <t>SE38007/2019</t>
  </si>
  <si>
    <t>TUSSBERGETS HANNAH</t>
  </si>
  <si>
    <t>SE38007/2021</t>
  </si>
  <si>
    <t>CHIEGAS MAGIC BRAVE BILLY</t>
  </si>
  <si>
    <t>SE38008/2019</t>
  </si>
  <si>
    <t>TUSSBERGETS HAPPY</t>
  </si>
  <si>
    <t>SE38445/2017</t>
  </si>
  <si>
    <t>AQUALINES ESCARIZ</t>
  </si>
  <si>
    <t>SE38456/2015</t>
  </si>
  <si>
    <t>SALTVATTNETS TRITON</t>
  </si>
  <si>
    <t>SE38586/2023</t>
  </si>
  <si>
    <t>TUSSBERGETS RAFIKI</t>
  </si>
  <si>
    <t>SE38588/2023</t>
  </si>
  <si>
    <t>TUSSBERGETS ZAZU</t>
  </si>
  <si>
    <t>SE38591/2023</t>
  </si>
  <si>
    <t>TUSSBERGETS SARAFINA</t>
  </si>
  <si>
    <t>SE38592/2023</t>
  </si>
  <si>
    <t>TUSSBERGETS SARABI</t>
  </si>
  <si>
    <t>SE38593/2023</t>
  </si>
  <si>
    <t>TUSSBERGETS SHENZI</t>
  </si>
  <si>
    <t>SE38815/2018</t>
  </si>
  <si>
    <t>BOBSON'S BOLLE</t>
  </si>
  <si>
    <t>SE39314/2022</t>
  </si>
  <si>
    <t>ABERLOURS SUPERSONIC</t>
  </si>
  <si>
    <t>SE39315/2022</t>
  </si>
  <si>
    <t>ABERLOURS STAY YOUNG</t>
  </si>
  <si>
    <t>SE39318/2022</t>
  </si>
  <si>
    <t>ABERLOURS MAGIC PIE</t>
  </si>
  <si>
    <t>SE39320/2022</t>
  </si>
  <si>
    <t>ABERLOURS SHE'S ELECTRIC</t>
  </si>
  <si>
    <t>SE39324/2021</t>
  </si>
  <si>
    <t>BELLAMIGO KEEPING MY STANLEY</t>
  </si>
  <si>
    <t>SE39326/2021</t>
  </si>
  <si>
    <t>BELLAMIGO KEEPING MY HIKOKI</t>
  </si>
  <si>
    <t>SE39328/2021</t>
  </si>
  <si>
    <t>BELLAMIGO KEEPING MY MAKITA</t>
  </si>
  <si>
    <t>SE39329/2021</t>
  </si>
  <si>
    <t>BELLAMIGO KEEPING MY MILWUAKEE</t>
  </si>
  <si>
    <t>SE39452/2023</t>
  </si>
  <si>
    <t>EYEBALL'S KALLE</t>
  </si>
  <si>
    <t>SE39454/2023</t>
  </si>
  <si>
    <t>EYEBALL'S KENZA</t>
  </si>
  <si>
    <t>SE39477/2014</t>
  </si>
  <si>
    <t>TUSSBERGETS EMIL</t>
  </si>
  <si>
    <t>SE39479/2014</t>
  </si>
  <si>
    <t>TUSSBERGETS SKORPAN</t>
  </si>
  <si>
    <t>SE39480/2014</t>
  </si>
  <si>
    <t>TUSSBERGETS MIO</t>
  </si>
  <si>
    <t>SE39482/2014</t>
  </si>
  <si>
    <t>TUSSBERGETS RONJA</t>
  </si>
  <si>
    <t>SE39483/2014</t>
  </si>
  <si>
    <t>TUSSBERGETS PIPPI</t>
  </si>
  <si>
    <t>SE39484/2014</t>
  </si>
  <si>
    <t>TUSSBERGETS MADICKEN</t>
  </si>
  <si>
    <t>SE39486/2014</t>
  </si>
  <si>
    <t>ABERLOURS GAUCHO</t>
  </si>
  <si>
    <t>SE39488/2014</t>
  </si>
  <si>
    <t>ABERLOURS MAXINE</t>
  </si>
  <si>
    <t>SE39526/2013</t>
  </si>
  <si>
    <t>BELLAMIGO BARKING KID CURRY</t>
  </si>
  <si>
    <t>SE39527/2013</t>
  </si>
  <si>
    <t>BELLAMIGO BARKING DOC HOLLIDAY</t>
  </si>
  <si>
    <t>SE39530/2013</t>
  </si>
  <si>
    <t>BELLAMIGO BARKING BANDIT QUEEN</t>
  </si>
  <si>
    <t>SE39549/2022</t>
  </si>
  <si>
    <t>TEAM PERRO BELLE</t>
  </si>
  <si>
    <t>SE39634/2017</t>
  </si>
  <si>
    <t>FREE DE LA RIBERA DEL GENIL</t>
  </si>
  <si>
    <t>SE39703/2021</t>
  </si>
  <si>
    <t>ESKILSGÅRDS DAYLY</t>
  </si>
  <si>
    <t>SE39710/2021</t>
  </si>
  <si>
    <t>ESKILSGÅRDS DUMBLEDOR</t>
  </si>
  <si>
    <t>SE39743/2015</t>
  </si>
  <si>
    <t>EYEBALL'S PRINCESS OF POLKA</t>
  </si>
  <si>
    <t>SE39835/2013</t>
  </si>
  <si>
    <t>CENCERRO'S ASHOVER'S MEMORYBANK</t>
  </si>
  <si>
    <t>SE39836/2013</t>
  </si>
  <si>
    <t>CENCERRO'S ASHOVER'S BIG WISH</t>
  </si>
  <si>
    <t>SE39873/2019</t>
  </si>
  <si>
    <t>VICTORIOUS VALTER DEL CORAZONCITO</t>
  </si>
  <si>
    <t>SE40047/2023</t>
  </si>
  <si>
    <t>ARINZANOS AJENJO</t>
  </si>
  <si>
    <t>SE40049/2023</t>
  </si>
  <si>
    <t>ARINZANOS HINOJO</t>
  </si>
  <si>
    <t>SE40050/2023</t>
  </si>
  <si>
    <t>ARINZANOS COMINO</t>
  </si>
  <si>
    <t>SE40474/2010</t>
  </si>
  <si>
    <t>RAMITA DE PALMA IMPALA</t>
  </si>
  <si>
    <t>SE40475/2012</t>
  </si>
  <si>
    <t>NISSADALENS ARMANDO</t>
  </si>
  <si>
    <t>SE40480/2010</t>
  </si>
  <si>
    <t>RAMITA DE PALMA HALEY</t>
  </si>
  <si>
    <t>SE40485/2010</t>
  </si>
  <si>
    <t>RAMITA DE PALMA HODJA</t>
  </si>
  <si>
    <t>SE40486/2010</t>
  </si>
  <si>
    <t>RAMITA DE PALMA HONNIE</t>
  </si>
  <si>
    <t>SE40487/2010</t>
  </si>
  <si>
    <t>RAMITA DE PALMA HAPPY</t>
  </si>
  <si>
    <t>SE40501/2020</t>
  </si>
  <si>
    <t>LA SIRENITA'S LIKE LENNON</t>
  </si>
  <si>
    <t>SE40503/2020</t>
  </si>
  <si>
    <t>LA SIRENITA'S LIKE LILY</t>
  </si>
  <si>
    <t>SE40505/2020</t>
  </si>
  <si>
    <t>SHAKIMA'S XPLOSIVE</t>
  </si>
  <si>
    <t>SE40506/2020</t>
  </si>
  <si>
    <t>SHAKIMA'S XCLUSIVE</t>
  </si>
  <si>
    <t>SE40511/2020</t>
  </si>
  <si>
    <t>SHAKIMA'S XANTIPPA</t>
  </si>
  <si>
    <t>SE40614/2019</t>
  </si>
  <si>
    <t>BUBBELMAMMAS TIP TOP WONDER</t>
  </si>
  <si>
    <t>SE40615/2019</t>
  </si>
  <si>
    <t>BUBBELMAMMAS TOP OF THE LINE</t>
  </si>
  <si>
    <t>SE40616/2019</t>
  </si>
  <si>
    <t>BUBBELMAMMAS TOP SECRET</t>
  </si>
  <si>
    <t>SE40619/2019</t>
  </si>
  <si>
    <t>BUBBELMAMMAS TOP QUALITY</t>
  </si>
  <si>
    <t>SE40620/2019</t>
  </si>
  <si>
    <t>BUBBELMAMMAS TOP NON STOP</t>
  </si>
  <si>
    <t>SE40778/2014</t>
  </si>
  <si>
    <t>CHIEGAS BIG BANG POLLUX</t>
  </si>
  <si>
    <t>SE40781/2014</t>
  </si>
  <si>
    <t>CHIEGAS BIG BANG KAPELLA</t>
  </si>
  <si>
    <t>SE40783/2014</t>
  </si>
  <si>
    <t>CHIEGAS BIG BANG NASHIRA</t>
  </si>
  <si>
    <t>SE40816/2015</t>
  </si>
  <si>
    <t>LA SIRENITA'S ROXY RAMSES</t>
  </si>
  <si>
    <t>SE40817/2015</t>
  </si>
  <si>
    <t>LA SIRENITA'S RIO SAMBA</t>
  </si>
  <si>
    <t>SE40818/2015</t>
  </si>
  <si>
    <t>LA SIRENITA'S REMBRANDT</t>
  </si>
  <si>
    <t>SE40819/2015</t>
  </si>
  <si>
    <t>LA SIRENITA'S ROSALI</t>
  </si>
  <si>
    <t>SE40820/2015</t>
  </si>
  <si>
    <t>LA SIRENITA'S ROYAL SUNSET</t>
  </si>
  <si>
    <t>SE40822/2015</t>
  </si>
  <si>
    <t>LA SIRENITA'S ROB ROY</t>
  </si>
  <si>
    <t>SE40891/2022</t>
  </si>
  <si>
    <t>EYEBALL'S JUNI</t>
  </si>
  <si>
    <t>SE40985/2019</t>
  </si>
  <si>
    <t>TUSSBERGETS ISABELLE</t>
  </si>
  <si>
    <t>SE40986/2019</t>
  </si>
  <si>
    <t>TUSSBERGETS INDIANA</t>
  </si>
  <si>
    <t>SE41192/2014</t>
  </si>
  <si>
    <t>MINNEPY'S KEY BY SAHARA H.</t>
  </si>
  <si>
    <t>SE41218/2019</t>
  </si>
  <si>
    <t>LA SIRENITA'S XANDER</t>
  </si>
  <si>
    <t>SE41220/2019</t>
  </si>
  <si>
    <t>LA SIRENITA'S XYRA ROSA</t>
  </si>
  <si>
    <t>SE41221/2019</t>
  </si>
  <si>
    <t>LA SIRENITA'S XOA</t>
  </si>
  <si>
    <t>SE41222/2019</t>
  </si>
  <si>
    <t>LA SIRENITA'S XARA</t>
  </si>
  <si>
    <t>SE41273/2013</t>
  </si>
  <si>
    <t>HEDEBACKENS ALF</t>
  </si>
  <si>
    <t>SE41276/2013</t>
  </si>
  <si>
    <t>HEDEBACKENS MAJKEN</t>
  </si>
  <si>
    <t>SE41278/2016</t>
  </si>
  <si>
    <t>EL-TORERO DE SINKOVIC</t>
  </si>
  <si>
    <t>SE41325/2024</t>
  </si>
  <si>
    <t>SMEDSTORPS MILO</t>
  </si>
  <si>
    <t>SE41417/2024</t>
  </si>
  <si>
    <t>LADY AURORAS ATLAS</t>
  </si>
  <si>
    <t>SE41420/2024</t>
  </si>
  <si>
    <t>LADY AURORAS ARCHIE</t>
  </si>
  <si>
    <t>SE41421/2024</t>
  </si>
  <si>
    <t>LADY AURORAS ALASCO</t>
  </si>
  <si>
    <t>SE41559/2018</t>
  </si>
  <si>
    <t>LA SIRENITA'S KAYLA</t>
  </si>
  <si>
    <t>SE41560/2018</t>
  </si>
  <si>
    <t>LA SIRENITA'S KIWI QUEEN</t>
  </si>
  <si>
    <t>SE41561/2018</t>
  </si>
  <si>
    <t>LA SIRENITA'S KONFETTI</t>
  </si>
  <si>
    <t>SE41562/2018</t>
  </si>
  <si>
    <t>LA SIRENITA'S KING ARTHUR</t>
  </si>
  <si>
    <t>SE41702/2012</t>
  </si>
  <si>
    <t>RAMITA DE PALMA MAJJA</t>
  </si>
  <si>
    <t>SE41704/2012</t>
  </si>
  <si>
    <t>RAMITA DE PALMA MINNA</t>
  </si>
  <si>
    <t>SE41875/2018</t>
  </si>
  <si>
    <t>LA SIRENITA'S THIONA</t>
  </si>
  <si>
    <t>SE41877/2018</t>
  </si>
  <si>
    <t>LA SIRENITA'S TEDDY TUNDRA</t>
  </si>
  <si>
    <t>SE42012/2012</t>
  </si>
  <si>
    <t>AQUALINES SOLANA DEL PINTO</t>
  </si>
  <si>
    <t>SE42022/2016</t>
  </si>
  <si>
    <t>MIRVE-KARETTE'S BUDDHA</t>
  </si>
  <si>
    <t>SE42027/2021</t>
  </si>
  <si>
    <t>MINNEPY'S ULTIMATE BAM BAM FABIAN</t>
  </si>
  <si>
    <t>SE42032/2021</t>
  </si>
  <si>
    <t>MINNEPY'S UNIQUE BAM BAM FELICIA</t>
  </si>
  <si>
    <t>SE42034/2016</t>
  </si>
  <si>
    <t>SKOGSLILJANS CORONA</t>
  </si>
  <si>
    <t>SE42035/2016</t>
  </si>
  <si>
    <t>SKOGSLILJANS COLA</t>
  </si>
  <si>
    <t>SE42036/2016</t>
  </si>
  <si>
    <t>SKOGSLILJANS CHICO</t>
  </si>
  <si>
    <t>SE42297/2018</t>
  </si>
  <si>
    <t>MINNEPY'S GIVE N'TAKE</t>
  </si>
  <si>
    <t>SE42306/2018</t>
  </si>
  <si>
    <t>HEDEBACKENS LUSTIG</t>
  </si>
  <si>
    <t>SE42310/2018</t>
  </si>
  <si>
    <t>HEDEBACKENS LINDELÖF</t>
  </si>
  <si>
    <t>SE42329/2014</t>
  </si>
  <si>
    <t>LA SIRENITA'S HAPPY TIMON</t>
  </si>
  <si>
    <t>SE42330/2014</t>
  </si>
  <si>
    <t>LA SIRENITA'S HAPPY PUMBAA</t>
  </si>
  <si>
    <t>SE42331/2014</t>
  </si>
  <si>
    <t>LA SIRENITA'S HAPPY ARIEL</t>
  </si>
  <si>
    <t>SE42601/2015</t>
  </si>
  <si>
    <t>OOH YES MIZU</t>
  </si>
  <si>
    <t>SE42622/2017</t>
  </si>
  <si>
    <t>CALMIGOS PERLA</t>
  </si>
  <si>
    <t>SE42623/2017</t>
  </si>
  <si>
    <t>CALMIGOS PIMIENTA</t>
  </si>
  <si>
    <t>SE42624/2017</t>
  </si>
  <si>
    <t>CALMIGOS PEPITA</t>
  </si>
  <si>
    <t>SE42812/2018</t>
  </si>
  <si>
    <t>SHAKIMA'S SKYFALL</t>
  </si>
  <si>
    <t>SE42872/2012</t>
  </si>
  <si>
    <t>ETERNA DEL CORAZONCITO</t>
  </si>
  <si>
    <t>SE43074/2022</t>
  </si>
  <si>
    <t>LA SIRENITA'S PRECIOUS PABLITO</t>
  </si>
  <si>
    <t>SE43075/2022</t>
  </si>
  <si>
    <t>LA SIRENITA'S PRECIOUS PRALINE</t>
  </si>
  <si>
    <t>SE43214/2021</t>
  </si>
  <si>
    <t>BELLAMIGO LAID BACK SNOOPY</t>
  </si>
  <si>
    <t>SE43215/2021</t>
  </si>
  <si>
    <t>BELLAMIGO LAID BACK CHARLIE BROWN</t>
  </si>
  <si>
    <t>SE43218/2021</t>
  </si>
  <si>
    <t>BELLAMIGO LAID BACK WOODSTOCK</t>
  </si>
  <si>
    <t>SE43219/2021</t>
  </si>
  <si>
    <t>BELLAMIGO LAID BACK SALLY BROWN</t>
  </si>
  <si>
    <t>SE43220/2021</t>
  </si>
  <si>
    <t>BELLAMIGO LAID BACK VIOLET GREY</t>
  </si>
  <si>
    <t>SE43394/2013</t>
  </si>
  <si>
    <t>SHAKIMA'S RAISE YOUR GLASS</t>
  </si>
  <si>
    <t>SE43465/2019</t>
  </si>
  <si>
    <t>LA SIRENITA'S YLVA LI</t>
  </si>
  <si>
    <t>SE43566/2019</t>
  </si>
  <si>
    <t>SILEBÄCKENS SIMBA</t>
  </si>
  <si>
    <t>SE43569/2019</t>
  </si>
  <si>
    <t>SILEBÄCKENS SIGNE</t>
  </si>
  <si>
    <t>SE43749/2016</t>
  </si>
  <si>
    <t>EYEBALL'S CHLOI</t>
  </si>
  <si>
    <t>SE43933/2017</t>
  </si>
  <si>
    <t>ESKILSGÅRDS ARETHA</t>
  </si>
  <si>
    <t>SE43934/2017</t>
  </si>
  <si>
    <t>ESKILSGÅRDS ABAKUS</t>
  </si>
  <si>
    <t>SE43938/2017</t>
  </si>
  <si>
    <t>ESKILSGÅRDS ANA</t>
  </si>
  <si>
    <t>SE43972/2022</t>
  </si>
  <si>
    <t>HUND'S MADICKEN</t>
  </si>
  <si>
    <t>SE44075/2020</t>
  </si>
  <si>
    <t>MALVA</t>
  </si>
  <si>
    <t>SE44076/2020</t>
  </si>
  <si>
    <t>MANNE</t>
  </si>
  <si>
    <t>SE44168/2019</t>
  </si>
  <si>
    <t>VICTORIOUS VARG DEL CORAZONCITO</t>
  </si>
  <si>
    <t>SE44387/2014</t>
  </si>
  <si>
    <t>NUBBELUNDAS DISA</t>
  </si>
  <si>
    <t>SE44536/2021</t>
  </si>
  <si>
    <t>HEDEBACKENS SVEA</t>
  </si>
  <si>
    <t>SE44537/2021</t>
  </si>
  <si>
    <t>HEDEBACKENS GUSTAV</t>
  </si>
  <si>
    <t>SE44538/2021</t>
  </si>
  <si>
    <t>HEDEBACKENS VASA</t>
  </si>
  <si>
    <t>SE44539/2021</t>
  </si>
  <si>
    <t>HEDEBACKENS JOHANNA</t>
  </si>
  <si>
    <t>SE44680/2020</t>
  </si>
  <si>
    <t>TUSSBERGETS CALVIN</t>
  </si>
  <si>
    <t>SE44681/2020</t>
  </si>
  <si>
    <t>TUSSBERGETS BENJAMIN</t>
  </si>
  <si>
    <t>SE44682/2020</t>
  </si>
  <si>
    <t>TUSSBERGETS OBAMA</t>
  </si>
  <si>
    <t>SE44683/2020</t>
  </si>
  <si>
    <t>TUSSBERGETS LINCOLN</t>
  </si>
  <si>
    <t>SE44684/2018</t>
  </si>
  <si>
    <t>PERRO RIZADOS KRABELIN</t>
  </si>
  <si>
    <t>SE44684/2020</t>
  </si>
  <si>
    <t>TUSSBERGETS NIXON</t>
  </si>
  <si>
    <t>SE44685/2020</t>
  </si>
  <si>
    <t>TUSSBERGETS MICHELLE</t>
  </si>
  <si>
    <t>SE44686/2020</t>
  </si>
  <si>
    <t>TUSSBERGETS NANCY</t>
  </si>
  <si>
    <t>SE44687/2018</t>
  </si>
  <si>
    <t>PERRO RIZADOS KAIA</t>
  </si>
  <si>
    <t>SE44687/2020</t>
  </si>
  <si>
    <t>TUSSBERGETS LAURA</t>
  </si>
  <si>
    <t>SE44797/2018</t>
  </si>
  <si>
    <t>ZUCHERO DE ARONAGUA</t>
  </si>
  <si>
    <t>SE45124/2018</t>
  </si>
  <si>
    <t>HAVSLÄTTS BUSIGA BEATRICE</t>
  </si>
  <si>
    <t>SE45125/2018</t>
  </si>
  <si>
    <t>HAVSLÄTTS MODIGA MARIANNE</t>
  </si>
  <si>
    <t>SE45127/2018</t>
  </si>
  <si>
    <t>HAVSLÄTTS GLADA GOLIAT</t>
  </si>
  <si>
    <t>SE45128/2018</t>
  </si>
  <si>
    <t>HAVSLÄTTS MYSIGA MAURIZIO</t>
  </si>
  <si>
    <t>SE45138/2021</t>
  </si>
  <si>
    <t>TUSSBERGETS LEON</t>
  </si>
  <si>
    <t>SE45140/2021</t>
  </si>
  <si>
    <t>TUSSBERGETS LEXUS</t>
  </si>
  <si>
    <t>SE45141/2021</t>
  </si>
  <si>
    <t>TUSSBERGETS LOTUS</t>
  </si>
  <si>
    <t>SE45142/2021</t>
  </si>
  <si>
    <t>TUSSBERGETS LEIJA</t>
  </si>
  <si>
    <t>SE45143/2021</t>
  </si>
  <si>
    <t>TUSSBERGETS LALEH</t>
  </si>
  <si>
    <t>SE45144/2021</t>
  </si>
  <si>
    <t>TUSSBERGETS LIME</t>
  </si>
  <si>
    <t>SE45145/2021</t>
  </si>
  <si>
    <t>TUSSBERGETS LYCKA</t>
  </si>
  <si>
    <t>SE45495/2016</t>
  </si>
  <si>
    <t>ABERLOURS SOUTHERN MAN</t>
  </si>
  <si>
    <t>SE45496/2016</t>
  </si>
  <si>
    <t>ABERLOURS POCAHONTAS</t>
  </si>
  <si>
    <t>SE45498/2016</t>
  </si>
  <si>
    <t>ABERLOURS HARVEST MOON</t>
  </si>
  <si>
    <t>SE45499/2016</t>
  </si>
  <si>
    <t>ABERLOURS CINNAMON GIRL</t>
  </si>
  <si>
    <t>SE45557/2021</t>
  </si>
  <si>
    <t>LA SIRENITA'S MIGHTY MARLI</t>
  </si>
  <si>
    <t>SE45717/2017</t>
  </si>
  <si>
    <t>VALENTISIMO'S IBIZA</t>
  </si>
  <si>
    <t>SE46108/2023</t>
  </si>
  <si>
    <t>CHIEGAS FASHION CELINE</t>
  </si>
  <si>
    <t>SE46716/2015</t>
  </si>
  <si>
    <t>TUSSBERGETS BABBEN</t>
  </si>
  <si>
    <t>SE46717/2015</t>
  </si>
  <si>
    <t>TUSSBERGETS BIBBI</t>
  </si>
  <si>
    <t>SE46819/2022</t>
  </si>
  <si>
    <t>TUSSBERGETS ASTON</t>
  </si>
  <si>
    <t>SE46820/2022</t>
  </si>
  <si>
    <t>TUSSBERGETS ASLAN</t>
  </si>
  <si>
    <t>SE46821/2022</t>
  </si>
  <si>
    <t>TUSSBERGETS ASKA</t>
  </si>
  <si>
    <t>SE46822/2022</t>
  </si>
  <si>
    <t>TUSSBERGETS ASTRID</t>
  </si>
  <si>
    <t>SE46823/2022</t>
  </si>
  <si>
    <t>TUSSBERGETS ASTA</t>
  </si>
  <si>
    <t>SE46824/2022</t>
  </si>
  <si>
    <t>TUSSBERGETS ASTORIA</t>
  </si>
  <si>
    <t>SE47075/2021</t>
  </si>
  <si>
    <t>CALMIGOS RIO</t>
  </si>
  <si>
    <t>SE47076/2021</t>
  </si>
  <si>
    <t>CALMIGOS RONDA</t>
  </si>
  <si>
    <t>SE47142/2013</t>
  </si>
  <si>
    <t>BUBBELMAMMAS HOT ONE</t>
  </si>
  <si>
    <t>SE47145/2013</t>
  </si>
  <si>
    <t>BUBBELMAMMAS HOT SHOT</t>
  </si>
  <si>
    <t>SE47146/2013</t>
  </si>
  <si>
    <t>BUBBELMAMMAS HOT SAHARA SUN</t>
  </si>
  <si>
    <t>SE47147/2013</t>
  </si>
  <si>
    <t>BUBBELMAMMAS HOT N' TOT</t>
  </si>
  <si>
    <t>SE47310/2015</t>
  </si>
  <si>
    <t>ABULLS DUNE</t>
  </si>
  <si>
    <t>SE47376/2018</t>
  </si>
  <si>
    <t>ESKILSGÅRDS BOFUR</t>
  </si>
  <si>
    <t>SE47499/2024</t>
  </si>
  <si>
    <t>DUOMO DE BULETANA</t>
  </si>
  <si>
    <t>SE47632/2021</t>
  </si>
  <si>
    <t>EYEBALL'S MER-JO GENERATION HIMLA</t>
  </si>
  <si>
    <t>SE47633/2021</t>
  </si>
  <si>
    <t>EYEBALL'S MER-JO GENERATION HAVANA</t>
  </si>
  <si>
    <t>SE47676/2022</t>
  </si>
  <si>
    <t>ARINZANOS TUFFA VIKTOR</t>
  </si>
  <si>
    <t>SE47677/2022</t>
  </si>
  <si>
    <t>ARINZANOS KAJSA KAVAT</t>
  </si>
  <si>
    <t>SE47966/2021</t>
  </si>
  <si>
    <t>NISSADALENS HAVANNA</t>
  </si>
  <si>
    <t>SE48138/2023</t>
  </si>
  <si>
    <t>LILJANSHEXANS HOBBEX</t>
  </si>
  <si>
    <t>SE48141/2023</t>
  </si>
  <si>
    <t>LILJANSHEXANS HEXAN</t>
  </si>
  <si>
    <t>SE48145/2023</t>
  </si>
  <si>
    <t>LILJANSHEXANS HEIDI</t>
  </si>
  <si>
    <t>SE48327/2010</t>
  </si>
  <si>
    <t>TUSSBERGETS LILLASYSTER</t>
  </si>
  <si>
    <t>SE48366/2020</t>
  </si>
  <si>
    <t>LA SIRENITA'S ENJOY EDDAN</t>
  </si>
  <si>
    <t>SE48368/2020</t>
  </si>
  <si>
    <t>LA SIRENITA'S ENJOY JUDIT</t>
  </si>
  <si>
    <t>SE48453/2014</t>
  </si>
  <si>
    <t>TUSSBERGETS PRICK</t>
  </si>
  <si>
    <t>SE48456/2014</t>
  </si>
  <si>
    <t>TUSSBERGETS LOVA</t>
  </si>
  <si>
    <t>SE48520/2012</t>
  </si>
  <si>
    <t>MINNEPY'S BEST BY BROWN</t>
  </si>
  <si>
    <t>SE48929/2012</t>
  </si>
  <si>
    <t>HURRÅSENS BLENDA AV CELIA</t>
  </si>
  <si>
    <t>SE48931/2022</t>
  </si>
  <si>
    <t>VATTENMÖLLAN'S HJÖRDIZ</t>
  </si>
  <si>
    <t>SE49111/2019</t>
  </si>
  <si>
    <t>MINNEPY'S LA DOLCE VITA</t>
  </si>
  <si>
    <t>SE49128/2021</t>
  </si>
  <si>
    <t>TIFFANY DEL RABADAN</t>
  </si>
  <si>
    <t>SE49392/2017</t>
  </si>
  <si>
    <t>BANO BAHIAS ADELLA</t>
  </si>
  <si>
    <t>SE49647/2021</t>
  </si>
  <si>
    <t>EYEBALL'S WILL-PO SO FANTASTIC INU</t>
  </si>
  <si>
    <t>SE49648/2021</t>
  </si>
  <si>
    <t>EYEBALL'S WILL-PO STEP UP ISADORA</t>
  </si>
  <si>
    <t>SE49891/2021</t>
  </si>
  <si>
    <t>HAVSLÄTTS JÄTTELJUVLIGA JUNI</t>
  </si>
  <si>
    <t>SE49907/2020</t>
  </si>
  <si>
    <t>NUBBELUNDAS GUNNEL</t>
  </si>
  <si>
    <t>SE50073/2020</t>
  </si>
  <si>
    <t>SKOGSLILJANS KRUELLA DE VIL AV COLA</t>
  </si>
  <si>
    <t>SE50075/2020</t>
  </si>
  <si>
    <t>SKOGSLILJANS KÅDA AV COLA</t>
  </si>
  <si>
    <t>SE50204/2015</t>
  </si>
  <si>
    <t>NISSADALENS FILIPPE</t>
  </si>
  <si>
    <t>SE50207/2015</t>
  </si>
  <si>
    <t>NISSADALENS FRANS</t>
  </si>
  <si>
    <t>SE50307/2022</t>
  </si>
  <si>
    <t>BONIE OD DVOU SOSEN</t>
  </si>
  <si>
    <t>SE50339/2022</t>
  </si>
  <si>
    <t>BELLAMIGO MIRACLE MOONQUAKE</t>
  </si>
  <si>
    <t>SE50342/2022</t>
  </si>
  <si>
    <t>BELLAMIGO MIRACLE MOONRISE</t>
  </si>
  <si>
    <t>SE50513/2022</t>
  </si>
  <si>
    <t>LILJANSHEXANS GLORY</t>
  </si>
  <si>
    <t>SE50522/2023</t>
  </si>
  <si>
    <t>BELLAMIGO NOVEMBER FROSTY ROSE</t>
  </si>
  <si>
    <t>SE51071/2018</t>
  </si>
  <si>
    <t>BIBORDS LILLEN</t>
  </si>
  <si>
    <t>SE51094/2015</t>
  </si>
  <si>
    <t>SKOGSVILLE'S HERE YOU COME AGAIN</t>
  </si>
  <si>
    <t>SE51448/2010</t>
  </si>
  <si>
    <t>LA SIRENITA'S MI AMOR</t>
  </si>
  <si>
    <t>SE51504/2018</t>
  </si>
  <si>
    <t>NUBBELUNDAS EBBA</t>
  </si>
  <si>
    <t>SE51515/2019</t>
  </si>
  <si>
    <t>ESKILSGÅRDS CLARA</t>
  </si>
  <si>
    <t>SE51592/2023</t>
  </si>
  <si>
    <t>ABERLOURS I'M ON FIRE</t>
  </si>
  <si>
    <t>SE51595/2023</t>
  </si>
  <si>
    <t>ABERLOURS THUNDER ROAD</t>
  </si>
  <si>
    <t>SE51596/2023</t>
  </si>
  <si>
    <t>ABERLOURS HUNGRY HEART</t>
  </si>
  <si>
    <t>SE51597/2023</t>
  </si>
  <si>
    <t>ABERLOURS GLORY DAYS</t>
  </si>
  <si>
    <t>SE51598/2023</t>
  </si>
  <si>
    <t>ABERLOURS DANCING IN THE DARK</t>
  </si>
  <si>
    <t>SE51611/2020</t>
  </si>
  <si>
    <t>KIWI AND FRIENDS AURORA</t>
  </si>
  <si>
    <t>SE51612/2020</t>
  </si>
  <si>
    <t>KIWI AND FRIENDS ALICE</t>
  </si>
  <si>
    <t>SE51862/2019</t>
  </si>
  <si>
    <t>LADY GAGA WAVELET</t>
  </si>
  <si>
    <t>SE51880/2013</t>
  </si>
  <si>
    <t>LA GOZZAS DOMINGO</t>
  </si>
  <si>
    <t>SE51901/2022</t>
  </si>
  <si>
    <t>BETTY OD DVOU SOSEN</t>
  </si>
  <si>
    <t>SE51986/2017</t>
  </si>
  <si>
    <t>RAMITA DE PALMA QUBUS</t>
  </si>
  <si>
    <t>SE51988/2017</t>
  </si>
  <si>
    <t>RAMITA DE PALMA QUICKSILVER</t>
  </si>
  <si>
    <t>SE51989/2017</t>
  </si>
  <si>
    <t>RAMITA DE PALMA QINGSTONE</t>
  </si>
  <si>
    <t>SE51990/2017</t>
  </si>
  <si>
    <t>RAMITA DE PALMA QLARA</t>
  </si>
  <si>
    <t>SE52193/2018</t>
  </si>
  <si>
    <t>HERE TO BE ANIMA-DIA</t>
  </si>
  <si>
    <t>SE52572/2020</t>
  </si>
  <si>
    <t>CHIEGAS HURRICANE LOWELL</t>
  </si>
  <si>
    <t>SE52573/2020</t>
  </si>
  <si>
    <t>CHIEGAS HURRICANE FAY</t>
  </si>
  <si>
    <t>SE52575/2020</t>
  </si>
  <si>
    <t>CHIEGAS HURRICANE LAURA</t>
  </si>
  <si>
    <t>SE52578/2020</t>
  </si>
  <si>
    <t>CHIEGAS HURRICANE POLO</t>
  </si>
  <si>
    <t>SE52587/2016</t>
  </si>
  <si>
    <t>CHIEGAS SEPTEMBER ASTRAKAN</t>
  </si>
  <si>
    <t>SE52587/2020</t>
  </si>
  <si>
    <t>LILJANSHEXANS DEVINA</t>
  </si>
  <si>
    <t>SE52590/2016</t>
  </si>
  <si>
    <t>CHIEGAS SEPTEMBER SIGNE TILLISCH</t>
  </si>
  <si>
    <t>SE52591/2016</t>
  </si>
  <si>
    <t>CHIEGAS SEPTEMBER BELLE DE BOOSKOP</t>
  </si>
  <si>
    <t>SE52663/2014</t>
  </si>
  <si>
    <t>LA GOZZAS ELDORA</t>
  </si>
  <si>
    <t>SE52664/2014</t>
  </si>
  <si>
    <t>LA GOZZAS EMA</t>
  </si>
  <si>
    <t>SE52665/2014</t>
  </si>
  <si>
    <t>LA GOZZAS EDITA</t>
  </si>
  <si>
    <t>SE52666/2014</t>
  </si>
  <si>
    <t>LA GOZZAS ESME</t>
  </si>
  <si>
    <t>SE52667/2014</t>
  </si>
  <si>
    <t>LA GOZZAS ERON</t>
  </si>
  <si>
    <t>SE52734/2011</t>
  </si>
  <si>
    <t>BANO BAHIAS TINTIN</t>
  </si>
  <si>
    <t>SE53242/2021</t>
  </si>
  <si>
    <t>ARINZANOS PIMIENTOS</t>
  </si>
  <si>
    <t>SE53243/2021</t>
  </si>
  <si>
    <t>ARINZANOS PIL-PIL</t>
  </si>
  <si>
    <t>SE53244/2021</t>
  </si>
  <si>
    <t>ARINZANOS PINTXOS</t>
  </si>
  <si>
    <t>SE53245/2021</t>
  </si>
  <si>
    <t>ARINZANOS PADRONES</t>
  </si>
  <si>
    <t>SE53246/2021</t>
  </si>
  <si>
    <t>ARINZANOS CASADIELLA</t>
  </si>
  <si>
    <t>SE53247/2021</t>
  </si>
  <si>
    <t>ARINZANOS PIONONO</t>
  </si>
  <si>
    <t>SE53248/2021</t>
  </si>
  <si>
    <t>ARINZANOS ARROZ CON LECHE</t>
  </si>
  <si>
    <t>SE53492/2020</t>
  </si>
  <si>
    <t>TUSSBERGETS MAZARIN</t>
  </si>
  <si>
    <t>SE53495/2020</t>
  </si>
  <si>
    <t>TUSSBERGETS BISKVI</t>
  </si>
  <si>
    <t>SE53550/2021</t>
  </si>
  <si>
    <t>ABERLOURS UNDERDOG</t>
  </si>
  <si>
    <t>SE53551/2021</t>
  </si>
  <si>
    <t>ABERLOURS SPEECHLESS</t>
  </si>
  <si>
    <t>SE53552/2021</t>
  </si>
  <si>
    <t>ABERLOURS GIRL ON FIRE</t>
  </si>
  <si>
    <t>SE53553/2021</t>
  </si>
  <si>
    <t>ABERLOURS TEARS ALWAYS WIN</t>
  </si>
  <si>
    <t>SE54096/2023</t>
  </si>
  <si>
    <t>HEDEBACKENS FOSSE</t>
  </si>
  <si>
    <t>SE54097/2023</t>
  </si>
  <si>
    <t>HEDEBACKENS NARGES</t>
  </si>
  <si>
    <t>SE54098/2023</t>
  </si>
  <si>
    <t>HEDEBACKENS CLAUDIA</t>
  </si>
  <si>
    <t>SE54099/2023</t>
  </si>
  <si>
    <t>HEDEBACKENS ANNE</t>
  </si>
  <si>
    <t>SE54100/2023</t>
  </si>
  <si>
    <t>HEDEBACKENS KATALIN</t>
  </si>
  <si>
    <t>SE54313/2016</t>
  </si>
  <si>
    <t>PERRO RIZADOS IBAR</t>
  </si>
  <si>
    <t>SE54314/2016</t>
  </si>
  <si>
    <t>PERRO RIZADOS ISIDRO</t>
  </si>
  <si>
    <t>SE54396/2014</t>
  </si>
  <si>
    <t>SIEMPRE ALEGRE BESITO</t>
  </si>
  <si>
    <t>SE54567/2020</t>
  </si>
  <si>
    <t>ARINZANOS BOUNTY</t>
  </si>
  <si>
    <t>SE54568/2020</t>
  </si>
  <si>
    <t>ARINZANOS VALRHONA</t>
  </si>
  <si>
    <t>SE54569/2020</t>
  </si>
  <si>
    <t>ARINZANOS TARRAGONA</t>
  </si>
  <si>
    <t>SE54570/2020</t>
  </si>
  <si>
    <t>ARINZANOS KARL FAZER</t>
  </si>
  <si>
    <t>SE54571/2020</t>
  </si>
  <si>
    <t>ARINZANOS THEODOR TOBLER</t>
  </si>
  <si>
    <t>SE54572/2020</t>
  </si>
  <si>
    <t>ARINZANOS ANTHON BERG</t>
  </si>
  <si>
    <t>SE54605/2016</t>
  </si>
  <si>
    <t>CALMIGOS OFIDIO</t>
  </si>
  <si>
    <t>SE54607/2016</t>
  </si>
  <si>
    <t>CALMIGOS OONA</t>
  </si>
  <si>
    <t>SE54609/2016</t>
  </si>
  <si>
    <t>CALMIGOS OLIVA</t>
  </si>
  <si>
    <t>SE54716/2021</t>
  </si>
  <si>
    <t>SKOGSLILJANS NOOMI AV ELVA</t>
  </si>
  <si>
    <t>SE54718/2021</t>
  </si>
  <si>
    <t>SKOGSLILJANS NOGGER AV ELVA</t>
  </si>
  <si>
    <t>SE54719/2021</t>
  </si>
  <si>
    <t>SKOGSLILJANS NAYA AV ELVA</t>
  </si>
  <si>
    <t>SE54896/2018</t>
  </si>
  <si>
    <t>DE LA ENNA JALEO</t>
  </si>
  <si>
    <t>SE55101/2014</t>
  </si>
  <si>
    <t>TABARRO DE ARONAGUA</t>
  </si>
  <si>
    <t>SE55548/2015</t>
  </si>
  <si>
    <t>DORA</t>
  </si>
  <si>
    <t>SE55551/2021</t>
  </si>
  <si>
    <t>SHAKIMA'S GLOW AND HEAT</t>
  </si>
  <si>
    <t>SE55553/2021</t>
  </si>
  <si>
    <t>SHAKIMA'S GLOWING LIGHT</t>
  </si>
  <si>
    <t>SE55914/2022</t>
  </si>
  <si>
    <t>HAVSLÄTTS LUGNA LUIGI</t>
  </si>
  <si>
    <t>SE55915/2022</t>
  </si>
  <si>
    <t>HAVSLÄTTS INNOVATIVA ILION</t>
  </si>
  <si>
    <t>SE55916/2022</t>
  </si>
  <si>
    <t>HAVSLÄTTS INSIKTSFULLA IDUN</t>
  </si>
  <si>
    <t>SE55917/2022</t>
  </si>
  <si>
    <t>HAVSLÄTTS NOGGRANNA NORA</t>
  </si>
  <si>
    <t>SE55918/2022</t>
  </si>
  <si>
    <t>HAVSLÄTTS LÄTTSAMMA LILLY</t>
  </si>
  <si>
    <t>SE55919/2022</t>
  </si>
  <si>
    <t>HAVSLÄTTS LOJALA LOVIS</t>
  </si>
  <si>
    <t>SE56188/2016</t>
  </si>
  <si>
    <t>LA SIRENITA'S VALENTINO</t>
  </si>
  <si>
    <t>SE56500/2013</t>
  </si>
  <si>
    <t>MINNEPY'S HERE I COME</t>
  </si>
  <si>
    <t>SE56501/2013</t>
  </si>
  <si>
    <t>MINNEPY'S HEAR MY HEART</t>
  </si>
  <si>
    <t>SE56608/2021</t>
  </si>
  <si>
    <t>HUND'S ODEN</t>
  </si>
  <si>
    <t>SE56609/2021</t>
  </si>
  <si>
    <t>HUND'S TOR</t>
  </si>
  <si>
    <t>SE56613/2021</t>
  </si>
  <si>
    <t>HUND'S EMBLA SCILLA</t>
  </si>
  <si>
    <t>SE56628/2019</t>
  </si>
  <si>
    <t>PERRO RIZADOS LUCITA</t>
  </si>
  <si>
    <t>SE56631/2019</t>
  </si>
  <si>
    <t>PERRO RIZADOS LEON</t>
  </si>
  <si>
    <t>SE56841/2015</t>
  </si>
  <si>
    <t>RAMITA DE PALMA VILMA</t>
  </si>
  <si>
    <t>SE56842/2015</t>
  </si>
  <si>
    <t>RAMITA DE PALMA VERA</t>
  </si>
  <si>
    <t>SE56843/2015</t>
  </si>
  <si>
    <t>RAMITA DE PALMA VIOLA</t>
  </si>
  <si>
    <t>SE56844/2015</t>
  </si>
  <si>
    <t>RAMITA DE PALMA VIKKI</t>
  </si>
  <si>
    <t>SE56901/2020</t>
  </si>
  <si>
    <t>PERRO DE LANI BARONE NERO</t>
  </si>
  <si>
    <t>SE56902/2020</t>
  </si>
  <si>
    <t>PERRO DE LANI BIANCA AMORE</t>
  </si>
  <si>
    <t>SE56956/2013</t>
  </si>
  <si>
    <t>CHIEGAS ANATOMY FORAMINA</t>
  </si>
  <si>
    <t>SE56957/2013</t>
  </si>
  <si>
    <t>CHIEGAS ANATOMY TIBIA</t>
  </si>
  <si>
    <t>SE56958/2013</t>
  </si>
  <si>
    <t>CHIEGAS ANATOMY CRISTA</t>
  </si>
  <si>
    <t>SE57388/2018</t>
  </si>
  <si>
    <t>TUSSBERGETS GIBSON</t>
  </si>
  <si>
    <t>SE57389/2018</t>
  </si>
  <si>
    <t>TUSSBERGETS GORDON</t>
  </si>
  <si>
    <t>SE57390/2018</t>
  </si>
  <si>
    <t>TUSSBERGETS GOOGLE</t>
  </si>
  <si>
    <t>SE57391/2018</t>
  </si>
  <si>
    <t>TUSSBERGETS GENI</t>
  </si>
  <si>
    <t>SE57734/2021</t>
  </si>
  <si>
    <t>LA SIRENITA'S ADORABLE AUGUST</t>
  </si>
  <si>
    <t>SE57736/2021</t>
  </si>
  <si>
    <t>LA SIRENITA'S ADORABLE ASTON</t>
  </si>
  <si>
    <t>SE57737/2021</t>
  </si>
  <si>
    <t>LA SIRENITA'S ADORABLE ARENA</t>
  </si>
  <si>
    <t>SE57779/2021</t>
  </si>
  <si>
    <t>SKOGSLILJANS OTIZ AV COLA</t>
  </si>
  <si>
    <t>SE57780/2021</t>
  </si>
  <si>
    <t>SKOGSLILJANS OCCRA AV COLA</t>
  </si>
  <si>
    <t>SE57781/2021</t>
  </si>
  <si>
    <t>SKOGSLILJANS OSCA AV COLA</t>
  </si>
  <si>
    <t>SE57782/2021</t>
  </si>
  <si>
    <t>SKOGSLILJANS OLGA AV COLA</t>
  </si>
  <si>
    <t>SE58126/2020</t>
  </si>
  <si>
    <t>PURPLE PAWS ANDERS</t>
  </si>
  <si>
    <t>SE58624/2020</t>
  </si>
  <si>
    <t>BELLAMIGO JUST LIKE CHOCOLATE CHIP</t>
  </si>
  <si>
    <t>SE58625/2020</t>
  </si>
  <si>
    <t>BELLAMIGO JUST LIKE COOKIE N' CREAM</t>
  </si>
  <si>
    <t>SE58626/2020</t>
  </si>
  <si>
    <t>BELLAMIGO JUST LIKE CUPCAKE</t>
  </si>
  <si>
    <t>SE58854/2017</t>
  </si>
  <si>
    <t>QUEJIO DE FINCA ALMORAIMA</t>
  </si>
  <si>
    <t>SE58951/2015</t>
  </si>
  <si>
    <t>EXCERNO RIZO</t>
  </si>
  <si>
    <t>SE58952/2015</t>
  </si>
  <si>
    <t>EXCERNO RIA</t>
  </si>
  <si>
    <t>SE58953/2015</t>
  </si>
  <si>
    <t>EXCERNO RAYA</t>
  </si>
  <si>
    <t>SE58995/2017</t>
  </si>
  <si>
    <t>SOLHEMS D'ASTI</t>
  </si>
  <si>
    <t>SE58996/2017</t>
  </si>
  <si>
    <t>SOLHEMS DON DAVID</t>
  </si>
  <si>
    <t>SE59014/2013</t>
  </si>
  <si>
    <t>SOLHEMS BARON DE LEY</t>
  </si>
  <si>
    <t>SE59015/2013</t>
  </si>
  <si>
    <t>SOLHEMS BLANCO</t>
  </si>
  <si>
    <t>SE59016/2013</t>
  </si>
  <si>
    <t>SOLHEMS BOUZA DO REI</t>
  </si>
  <si>
    <t>SE59017/2013</t>
  </si>
  <si>
    <t>SOLHEMS BLANC DE PACS</t>
  </si>
  <si>
    <t>SE59018/2013</t>
  </si>
  <si>
    <t>SOLHEMS BLANC SELLECCIO</t>
  </si>
  <si>
    <t>SE59134/2016</t>
  </si>
  <si>
    <t>CHIEGAS TROPICAL ISLAND FIJI</t>
  </si>
  <si>
    <t>SE59139/2016</t>
  </si>
  <si>
    <t>CHIEGAS TROPICAL ISLAND BORNEO</t>
  </si>
  <si>
    <t>SE59140/2016</t>
  </si>
  <si>
    <t>CHIEGAS TROPICAL ISLAND SULAWESI</t>
  </si>
  <si>
    <t>SE59377/2022</t>
  </si>
  <si>
    <t>GULDEKENS EL HIERRO</t>
  </si>
  <si>
    <t>SE59378/2022</t>
  </si>
  <si>
    <t>GULDEKENS LANZAROTE</t>
  </si>
  <si>
    <t>SE59379/2022</t>
  </si>
  <si>
    <t>GULDEKENS MENORCA</t>
  </si>
  <si>
    <t>SE59380/2022</t>
  </si>
  <si>
    <t>GULDEKENS LA GOMERA</t>
  </si>
  <si>
    <t>SE59429/2021</t>
  </si>
  <si>
    <t>CIRCLE LINE LA LIGA MARBELLA</t>
  </si>
  <si>
    <t>SE59575/2020</t>
  </si>
  <si>
    <t>SKOGSLILJANS LOWA AV DISA</t>
  </si>
  <si>
    <t>SE59576/2020</t>
  </si>
  <si>
    <t>SKOGSLILJANS LITTLE HIPPIE AV DISA</t>
  </si>
  <si>
    <t>SE59577/2020</t>
  </si>
  <si>
    <t>SKOGSLILJANS LYCKA AV DISA</t>
  </si>
  <si>
    <t>SE59578/2020</t>
  </si>
  <si>
    <t>SKOGSLILJANS LEON AV DISA</t>
  </si>
  <si>
    <t>SE59596/2017</t>
  </si>
  <si>
    <t>BELLAMIGO GOOD LOOKING SNOW QUEEN</t>
  </si>
  <si>
    <t>SE59597/2017</t>
  </si>
  <si>
    <t>BELLAMIGO GOOD LOOKING SNOW ANGEL</t>
  </si>
  <si>
    <t>SE59598/2017</t>
  </si>
  <si>
    <t>BELLAMIGO GOOD LOOKING SNOWSTAR</t>
  </si>
  <si>
    <t>SE59679/2015</t>
  </si>
  <si>
    <t>LA SIRENITA'S DANNY BOY</t>
  </si>
  <si>
    <t>SE59683/2015</t>
  </si>
  <si>
    <t>LA SIRENITA'S DIXIE BEAUTY</t>
  </si>
  <si>
    <t>SE60050/2020</t>
  </si>
  <si>
    <t>AQUALINES HIGUERA</t>
  </si>
  <si>
    <t>SE60051/2020</t>
  </si>
  <si>
    <t>AQUALINES HERMOSILLA</t>
  </si>
  <si>
    <t>SE60287/2012</t>
  </si>
  <si>
    <t>KALVENÄSGÅRDENS SHAKIRA-BELLEZ</t>
  </si>
  <si>
    <t>SE60366/2011</t>
  </si>
  <si>
    <t>ARTANIS MUJER NOBLE</t>
  </si>
  <si>
    <t>SE60401/2021</t>
  </si>
  <si>
    <t>ABERLOURS SWEET DREAMS</t>
  </si>
  <si>
    <t>SE60402/2021</t>
  </si>
  <si>
    <t>ABERLOURS SHINING LIGHT</t>
  </si>
  <si>
    <t>SE60403/2021</t>
  </si>
  <si>
    <t>ABERLOURS WHEN TOMORROW COMES</t>
  </si>
  <si>
    <t>SE60404/2021</t>
  </si>
  <si>
    <t>ABERLOURS WALKING ON BROKEN GLASS</t>
  </si>
  <si>
    <t>SE60407/2021</t>
  </si>
  <si>
    <t>ABERLOURS PRECIOUS</t>
  </si>
  <si>
    <t>SE60409/2021</t>
  </si>
  <si>
    <t>ABERLOURS THERE MUST BE AN ANGEL</t>
  </si>
  <si>
    <t>SE60410/2021</t>
  </si>
  <si>
    <t>ABERLOURS BIG SKY</t>
  </si>
  <si>
    <t>SE60411/2021</t>
  </si>
  <si>
    <t>ABERLOURS LOVE IS BLIND</t>
  </si>
  <si>
    <t>SE60480/2022</t>
  </si>
  <si>
    <t>AQUALINES JUSTEL</t>
  </si>
  <si>
    <t>SE60482/2022</t>
  </si>
  <si>
    <t>AQUALINES JALANCE</t>
  </si>
  <si>
    <t>SE60588/2020</t>
  </si>
  <si>
    <t>YSECCOS WHITE LADY</t>
  </si>
  <si>
    <t>SE60589/2020</t>
  </si>
  <si>
    <t>YSECCOS PINA COLADA</t>
  </si>
  <si>
    <t>SE60590/2020</t>
  </si>
  <si>
    <t>YSECCOS COSMOPOLITAN</t>
  </si>
  <si>
    <t>SE60591/2020</t>
  </si>
  <si>
    <t>YSECCOS IRISH COFFEE</t>
  </si>
  <si>
    <t>SE60592/2020</t>
  </si>
  <si>
    <t>YSECCOS MOSCOW MULE</t>
  </si>
  <si>
    <t>SE60593/2020</t>
  </si>
  <si>
    <t>YSECCOS DRY MARTINI</t>
  </si>
  <si>
    <t>SE60971/2011</t>
  </si>
  <si>
    <t>LA SIRENITA'S CARMEN</t>
  </si>
  <si>
    <t>SE60976/2011</t>
  </si>
  <si>
    <t>LA SIRENITA'S COLANDRO</t>
  </si>
  <si>
    <t>SE60991/2022</t>
  </si>
  <si>
    <t>PERRO RIZADOS ORDIZIA</t>
  </si>
  <si>
    <t>SE60993/2022</t>
  </si>
  <si>
    <t>PERRO RIZADOS OCTAVIA</t>
  </si>
  <si>
    <t>SE61154/2011</t>
  </si>
  <si>
    <t>HEDEBACKENS MEZZI</t>
  </si>
  <si>
    <t>SE61520/2020</t>
  </si>
  <si>
    <t>MADAMBRA'S WILLY WONKA</t>
  </si>
  <si>
    <t>SE61521/2020</t>
  </si>
  <si>
    <t>MADAMBRA'S CHARLIE BUCKET</t>
  </si>
  <si>
    <t>SE61522/2020</t>
  </si>
  <si>
    <t>MADAMBRA'S AUGUSTUS GLOOP</t>
  </si>
  <si>
    <t>SE61524/2020</t>
  </si>
  <si>
    <t>MADAMBRA'S MIKE TEAVEE</t>
  </si>
  <si>
    <t>SE61727/2020</t>
  </si>
  <si>
    <t>LA SIRENITA'S SWEET SAMSON</t>
  </si>
  <si>
    <t>SE61756/2011</t>
  </si>
  <si>
    <t>LINDEKRULL'S VILJA AV MEDINA</t>
  </si>
  <si>
    <t>SE61902/2020</t>
  </si>
  <si>
    <t>AGUAMENTE DISSOLVE</t>
  </si>
  <si>
    <t>SE61903/2020</t>
  </si>
  <si>
    <t>AGUAMENTE DISASTER</t>
  </si>
  <si>
    <t>SE61905/2020</t>
  </si>
  <si>
    <t>AGUAMENTE DISPATCH</t>
  </si>
  <si>
    <t>SE61907/2020</t>
  </si>
  <si>
    <t>AGUAMENTE DISPLAY</t>
  </si>
  <si>
    <t>SE61908/2020</t>
  </si>
  <si>
    <t>AGUAMENTE DISARRAY</t>
  </si>
  <si>
    <t>SE61909/2020</t>
  </si>
  <si>
    <t>AGUAMENTE DISARM</t>
  </si>
  <si>
    <t>SE63204/2021</t>
  </si>
  <si>
    <t>LA SIRENITA'S BRILLIANT BLACK BOSS</t>
  </si>
  <si>
    <t>SE64895/2020</t>
  </si>
  <si>
    <t>ASOMBROSO UNIQUE ZIMBA</t>
  </si>
  <si>
    <t>SE64897/2020</t>
  </si>
  <si>
    <t>ASOMBROSO UNIQUE ZÄTA</t>
  </si>
  <si>
    <t>SE64898/2020</t>
  </si>
  <si>
    <t>ASOMBROSO UNIQUE ZENIT</t>
  </si>
  <si>
    <t>SE64900/2020</t>
  </si>
  <si>
    <t>ASOMBROSO UNIQUE CAVA</t>
  </si>
  <si>
    <t>SE66403/2021</t>
  </si>
  <si>
    <t>SHAKIMA'S CATCH THE MOON</t>
  </si>
  <si>
    <t>SE66407/2021</t>
  </si>
  <si>
    <t>SHAKIMA'S DREAM CATCHER</t>
  </si>
  <si>
    <t>SE66408/2021</t>
  </si>
  <si>
    <t>SHAKIMA'S LOVE CATCH</t>
  </si>
  <si>
    <t>SE66410/2021</t>
  </si>
  <si>
    <t>SHAKIMA'S CATCH THE SUN</t>
  </si>
  <si>
    <t>SE67279/2021</t>
  </si>
  <si>
    <t>ZORRAZO NICE SPICE FOR GRANBOKAJSAS</t>
  </si>
  <si>
    <t>SE67727/2021</t>
  </si>
  <si>
    <t>CHIEGAS WATERPROOF</t>
  </si>
  <si>
    <t>SE68236/2021</t>
  </si>
  <si>
    <t>AQUALINES INIESTA</t>
  </si>
  <si>
    <t>SE70911/2021</t>
  </si>
  <si>
    <t>ASOMBROSO COLORFUL MAGIC BLACK</t>
  </si>
  <si>
    <t>SE70912/2021</t>
  </si>
  <si>
    <t>ASOMBROSO COLORFUL LUCKY GREEN</t>
  </si>
  <si>
    <t>SE70913/2021</t>
  </si>
  <si>
    <t>ASOMBROSO COLORFUL DARK TEAL</t>
  </si>
  <si>
    <t>SE70914/2021</t>
  </si>
  <si>
    <t>ASOMBROSO COLORFUL AZUR BLUE</t>
  </si>
  <si>
    <t>SE70916/2021</t>
  </si>
  <si>
    <t>ASOMBROSO COLORFUL AMBER RED</t>
  </si>
  <si>
    <t>SE71390/2021</t>
  </si>
  <si>
    <t>MINNEPY'S WELL MADE COMPANY</t>
  </si>
  <si>
    <t>SE71875/2021</t>
  </si>
  <si>
    <t>VATTENMÖLLAN'S FANZY</t>
  </si>
  <si>
    <t>SE71876/2021</t>
  </si>
  <si>
    <t>VATTENMÖLLAN'S FIPPIZ</t>
  </si>
  <si>
    <t>SE71877/2021</t>
  </si>
  <si>
    <t>VATTENMÖLLAN'S FELIZIA</t>
  </si>
  <si>
    <t>SE71994/2021</t>
  </si>
  <si>
    <t>TUSSBERGETS BJÖRN</t>
  </si>
  <si>
    <t>SE71995/2021</t>
  </si>
  <si>
    <t>TUSSBERGETS BENNY</t>
  </si>
  <si>
    <t>SE71996/2021</t>
  </si>
  <si>
    <t>TUSSBERGETS AGNETHA</t>
  </si>
  <si>
    <t>SE71997/2021</t>
  </si>
  <si>
    <t>TUSSBERGETS ANNI-FRID</t>
  </si>
  <si>
    <t>FI10971/15</t>
  </si>
  <si>
    <t>AQUAGRUAZ QUERIDO TOMILLO</t>
  </si>
  <si>
    <t>FI10978/15</t>
  </si>
  <si>
    <t>AQUAGRUAZ QUERIDA PASIONARA</t>
  </si>
  <si>
    <t>FI11646/15</t>
  </si>
  <si>
    <t>CONCURRIDO DADO</t>
  </si>
  <si>
    <t>FI11756/09</t>
  </si>
  <si>
    <t>ZORRAZO DYNAMITE GIRL</t>
  </si>
  <si>
    <t>FI13676/09</t>
  </si>
  <si>
    <t>CARAYDAN EXTASIS</t>
  </si>
  <si>
    <t>FI13929/13</t>
  </si>
  <si>
    <t>ZORRAZO QUICKIE</t>
  </si>
  <si>
    <t>FI14039/11</t>
  </si>
  <si>
    <t>APRIL DESIGN AVALANCHE</t>
  </si>
  <si>
    <t>FI16590/17</t>
  </si>
  <si>
    <t>DO THE HOKEY POKEY DE SINKOVIC</t>
  </si>
  <si>
    <t>FI17043/11</t>
  </si>
  <si>
    <t>CARAYDAN HOYA LAMBII</t>
  </si>
  <si>
    <t>FI26144/16</t>
  </si>
  <si>
    <t>PERRO CABO ANGUILLA</t>
  </si>
  <si>
    <t>FI26146/16</t>
  </si>
  <si>
    <t>PERRO CABO ABRAMIS</t>
  </si>
  <si>
    <t>FI34816/18</t>
  </si>
  <si>
    <t>PERRO CABO BELONE</t>
  </si>
  <si>
    <t>FI34817/18</t>
  </si>
  <si>
    <t>PERRO CABO BLACK MOLLY</t>
  </si>
  <si>
    <t>FI40895/10</t>
  </si>
  <si>
    <t>SANTONJA BORN TO BE AQUAGRAZ</t>
  </si>
  <si>
    <t>FI48286/10</t>
  </si>
  <si>
    <t>GOTCHA FREESTYLER</t>
  </si>
  <si>
    <t>FI48901/13</t>
  </si>
  <si>
    <t>BESO BOCAN DICTADORZUELO</t>
  </si>
  <si>
    <t>FI53640/13</t>
  </si>
  <si>
    <t>AQUAGRUAZ OPTIMO OBELIX</t>
  </si>
  <si>
    <t>FI53641/13</t>
  </si>
  <si>
    <t>AQUAGRUAZ OMBLIGO OMAR</t>
  </si>
  <si>
    <t>FIN12848/02</t>
  </si>
  <si>
    <t>ALEVIN DE EL POLVORIN</t>
  </si>
  <si>
    <t>2000</t>
  </si>
  <si>
    <t>FIN15308/03</t>
  </si>
  <si>
    <t>VESKARIN AL ALBALI</t>
  </si>
  <si>
    <t>2003</t>
  </si>
  <si>
    <t>FIN23232/07</t>
  </si>
  <si>
    <t>AQUAGRUAZ BOMBALERO</t>
  </si>
  <si>
    <t>FIN24593/06</t>
  </si>
  <si>
    <t>ZORRAZO ZARDON</t>
  </si>
  <si>
    <t>2006</t>
  </si>
  <si>
    <t>FIN48715/07</t>
  </si>
  <si>
    <t>ZORRAZO PANDORA</t>
  </si>
  <si>
    <t>FIN48716/07</t>
  </si>
  <si>
    <t>ZORRAZO PANTERA</t>
  </si>
  <si>
    <t>FIN48717/07</t>
  </si>
  <si>
    <t>ZORRAZO PEPITA</t>
  </si>
  <si>
    <t>FIN48718/07</t>
  </si>
  <si>
    <t>ZORRAZO POCAHONTAS</t>
  </si>
  <si>
    <t>FIN48719/07</t>
  </si>
  <si>
    <t>ZORRAZO PAMELA</t>
  </si>
  <si>
    <t>FIN48722/07</t>
  </si>
  <si>
    <t>ZORRAZO PICASSO</t>
  </si>
  <si>
    <t>FIN48723/07</t>
  </si>
  <si>
    <t>ZORRAZO PINGO</t>
  </si>
  <si>
    <t>FINER31062/03</t>
  </si>
  <si>
    <t>ALJAIMA DE ALMUDEYNE</t>
  </si>
  <si>
    <t>2002</t>
  </si>
  <si>
    <t>FINER37373/03</t>
  </si>
  <si>
    <t>ZORRAZO UNICA</t>
  </si>
  <si>
    <t>FINER37375/03</t>
  </si>
  <si>
    <t>ZORRAZO UFANO</t>
  </si>
  <si>
    <t>FINER38472/02</t>
  </si>
  <si>
    <t>ZORRAZO QUIJOTE</t>
  </si>
  <si>
    <t>FINER41052/07</t>
  </si>
  <si>
    <t>CARAYDAN CHARAPITA</t>
  </si>
  <si>
    <t>FINER43375/08</t>
  </si>
  <si>
    <t>ZORRAZO BIG MAC</t>
  </si>
  <si>
    <t>FINER53850/06</t>
  </si>
  <si>
    <t>CARAYDAN BURBERRY</t>
  </si>
  <si>
    <t>FINER54338/08</t>
  </si>
  <si>
    <t>CARAYDAN DIOS MIO</t>
  </si>
  <si>
    <t>HR10058</t>
  </si>
  <si>
    <t>ZORRAZO YUMMY MUMMY</t>
  </si>
  <si>
    <t>KCAL05207301</t>
  </si>
  <si>
    <t>VALENTISIMO'S TUVIDA</t>
  </si>
  <si>
    <t>KCAV01284202</t>
  </si>
  <si>
    <t>CHANDERHILL ALFREDO</t>
  </si>
  <si>
    <t>LOE1303287</t>
  </si>
  <si>
    <t>PONTLAJAC DE UBRIQUE</t>
  </si>
  <si>
    <t>LOE1973569</t>
  </si>
  <si>
    <t>MARCIAL DE ARONAGUA</t>
  </si>
  <si>
    <t>LOE2097045</t>
  </si>
  <si>
    <t>BALI DE ARONAGUA</t>
  </si>
  <si>
    <t>LOE2121287</t>
  </si>
  <si>
    <t>CUSTO DE ARONAGUA</t>
  </si>
  <si>
    <t>LOE2229578</t>
  </si>
  <si>
    <t>CATUAI DE ARONAGUA</t>
  </si>
  <si>
    <t>LOE2229583</t>
  </si>
  <si>
    <t>CANDELA DE ARONAGUA</t>
  </si>
  <si>
    <t>LOE2372329</t>
  </si>
  <si>
    <t>DE MIROBRIGA MR.ROBOT</t>
  </si>
  <si>
    <t>NHSB2776009</t>
  </si>
  <si>
    <t>SCOTTY FM DE VIENNE</t>
  </si>
  <si>
    <t>NHSB2866465</t>
  </si>
  <si>
    <t>GONNAGITCHA'S DIOMAR</t>
  </si>
  <si>
    <t>NO35621/14</t>
  </si>
  <si>
    <t>PHOEBE DEL CORAZONCITO</t>
  </si>
  <si>
    <t>NO36182/12</t>
  </si>
  <si>
    <t>ELECTRA DEL CORAZONCITO</t>
  </si>
  <si>
    <t>NO37053/19</t>
  </si>
  <si>
    <t>ZENON DEL CORAZONITO</t>
  </si>
  <si>
    <t>NO37056/19</t>
  </si>
  <si>
    <t>ZIA ZAFIRA DEL CORAZONCITO</t>
  </si>
  <si>
    <t>NO37223/15</t>
  </si>
  <si>
    <t>RIA DEL CORAZONCITO</t>
  </si>
  <si>
    <t>NO37224/15</t>
  </si>
  <si>
    <t>RAPIDA DEL CORAZONCITO</t>
  </si>
  <si>
    <t>NO39912/14</t>
  </si>
  <si>
    <t>BE AWARE AV MILKCREEK</t>
  </si>
  <si>
    <t>NO40321/19</t>
  </si>
  <si>
    <t>FOREVERTOBE KANELKRÖLL</t>
  </si>
  <si>
    <t>NO40434/24</t>
  </si>
  <si>
    <t>KELLBIRD'S VOODOO DOLL WITCH</t>
  </si>
  <si>
    <t>NO40435/24</t>
  </si>
  <si>
    <t>KELLBIRD'S VOODOO DUDE</t>
  </si>
  <si>
    <t>NO44294/10</t>
  </si>
  <si>
    <t>FOREVERTOBE FIONA</t>
  </si>
  <si>
    <t>NO51306/18</t>
  </si>
  <si>
    <t>PERRO FIEL'S HUPU</t>
  </si>
  <si>
    <t>NO53076/11</t>
  </si>
  <si>
    <t>FLORA FORTUNA DEL CORAZONCITO</t>
  </si>
  <si>
    <t>NO54240/18</t>
  </si>
  <si>
    <t>PERRO FIEL'S FILIFJONKA HUMPA</t>
  </si>
  <si>
    <t>PKR.VIII-32119D</t>
  </si>
  <si>
    <t>FLORES BONA ESPERO</t>
  </si>
  <si>
    <t>PKRVIII-19796</t>
  </si>
  <si>
    <t>AMIGO CANIS MARINUS</t>
  </si>
  <si>
    <t>S10379/2004</t>
  </si>
  <si>
    <t>ISBLOMMANS AFTER DARK</t>
  </si>
  <si>
    <t>S10762/2001</t>
  </si>
  <si>
    <t>ISBLOMMANS WATER-RESISTANT</t>
  </si>
  <si>
    <t>S11779/2006</t>
  </si>
  <si>
    <t>BIBORDS HIERRO TO ROZZO</t>
  </si>
  <si>
    <t>S11780/2006</t>
  </si>
  <si>
    <t>BIBORDS ZAFIRO</t>
  </si>
  <si>
    <t>S11781/2006</t>
  </si>
  <si>
    <t>BIBORDS AMBAR</t>
  </si>
  <si>
    <t>S11782/2006</t>
  </si>
  <si>
    <t>BIBORDS PLATA</t>
  </si>
  <si>
    <t>S13966/2008</t>
  </si>
  <si>
    <t>MINNEPY'S YOURS SINCERELY</t>
  </si>
  <si>
    <t>S13967/2008</t>
  </si>
  <si>
    <t>MINNEPY'S YOUNG N'BEAUTIFUL</t>
  </si>
  <si>
    <t>S13971/2008</t>
  </si>
  <si>
    <t>MINNEPY'S YEAAH I'M OKEY</t>
  </si>
  <si>
    <t>S14488/2001</t>
  </si>
  <si>
    <t>ZAMBRA DEL PIPA CASITA</t>
  </si>
  <si>
    <t>S16880/2007</t>
  </si>
  <si>
    <t>CALMIGOS CHANTO</t>
  </si>
  <si>
    <t>S16881/2007</t>
  </si>
  <si>
    <t>CALMIGOS CANDIVA</t>
  </si>
  <si>
    <t>S16882/2007</t>
  </si>
  <si>
    <t>CALMIGOS CEVILJA</t>
  </si>
  <si>
    <t>S16883/2007</t>
  </si>
  <si>
    <t>CALMIGOS CARMENZITA</t>
  </si>
  <si>
    <t>S16884/2007</t>
  </si>
  <si>
    <t>CALMIGOS CARAMELLA</t>
  </si>
  <si>
    <t>S16885/2007</t>
  </si>
  <si>
    <t>CALMIGOS CARIZMA</t>
  </si>
  <si>
    <t>S16886/2007</t>
  </si>
  <si>
    <t>CALMIGOS CHANJA</t>
  </si>
  <si>
    <t>S16887/2007</t>
  </si>
  <si>
    <t>CALMIGOS CHICA</t>
  </si>
  <si>
    <t>S16939/2004</t>
  </si>
  <si>
    <t>HUND'S LE-CLARO</t>
  </si>
  <si>
    <t>2004</t>
  </si>
  <si>
    <t>S17071/2009</t>
  </si>
  <si>
    <t>ABERLOURS PROUD MARY</t>
  </si>
  <si>
    <t>S17072/2009</t>
  </si>
  <si>
    <t>ABERLOURS MOLINA</t>
  </si>
  <si>
    <t>S17125/2005</t>
  </si>
  <si>
    <t>AQUALINES JARABELLA</t>
  </si>
  <si>
    <t>S17438/2009</t>
  </si>
  <si>
    <t>LINDVATTNET'S TRULLS FONTANA</t>
  </si>
  <si>
    <t>S17439/2009</t>
  </si>
  <si>
    <t>LINDVATTNET'S FERNANDES</t>
  </si>
  <si>
    <t>S17440/2009</t>
  </si>
  <si>
    <t>LINDVATTNET'S FABIAN</t>
  </si>
  <si>
    <t>S17441/2009</t>
  </si>
  <si>
    <t>LINDVATTNET'S FELIPE</t>
  </si>
  <si>
    <t>S17442/2009</t>
  </si>
  <si>
    <t>LINDVATTNET'S FIONA</t>
  </si>
  <si>
    <t>S17443/2009</t>
  </si>
  <si>
    <t>LINDVATTNET'S FELISIA</t>
  </si>
  <si>
    <t>S18420/2005</t>
  </si>
  <si>
    <t>ZORRAZO JEREZ</t>
  </si>
  <si>
    <t>S19321/2001</t>
  </si>
  <si>
    <t>AQUALINES CONTESSA</t>
  </si>
  <si>
    <t>2001</t>
  </si>
  <si>
    <t>S19440/2008</t>
  </si>
  <si>
    <t>BIBORDS ZARAGOZA</t>
  </si>
  <si>
    <t>S20190/2009</t>
  </si>
  <si>
    <t>LA TEINADA ROTTI</t>
  </si>
  <si>
    <t>S20531/2006</t>
  </si>
  <si>
    <t>SOFTHAIR'S AQUA ACKE</t>
  </si>
  <si>
    <t>S21295/2009</t>
  </si>
  <si>
    <t>RAMITA DE PALMA FERNANDO</t>
  </si>
  <si>
    <t>S21296/2009</t>
  </si>
  <si>
    <t>RAMITA DE PALMA FREDDY</t>
  </si>
  <si>
    <t>S21297/2009</t>
  </si>
  <si>
    <t>RAMITA DE PALMA FELIX</t>
  </si>
  <si>
    <t>S21299/2009</t>
  </si>
  <si>
    <t>RAMITA DE PALMA FIFI</t>
  </si>
  <si>
    <t>S21300/2009</t>
  </si>
  <si>
    <t>RAMITA DE PALMA FINA</t>
  </si>
  <si>
    <t>S21302/2009</t>
  </si>
  <si>
    <t>RAMITA DE PALMA FERGIE</t>
  </si>
  <si>
    <t>S22390/2006</t>
  </si>
  <si>
    <t>AQUALINES K'LAGUNA GRANDE</t>
  </si>
  <si>
    <t>S22392/2006</t>
  </si>
  <si>
    <t>AQUALINES K'LAGUNA DE MEDINA</t>
  </si>
  <si>
    <t>S22395/2006</t>
  </si>
  <si>
    <t>ZORRAZO RONDA</t>
  </si>
  <si>
    <t>S22661/2007</t>
  </si>
  <si>
    <t>ISBLOMMANS MR VALENTINE</t>
  </si>
  <si>
    <t>S22663/2007</t>
  </si>
  <si>
    <t>ISBLOMMANS IN MY HEART</t>
  </si>
  <si>
    <t>S22664/2007</t>
  </si>
  <si>
    <t>ISBLOMMANS VALENTINE'S GIFT</t>
  </si>
  <si>
    <t>S22665/2007</t>
  </si>
  <si>
    <t>ISBLOMMANS HAPPY VALENTINE</t>
  </si>
  <si>
    <t>S22666/2007</t>
  </si>
  <si>
    <t>ISBLOMMANS QUEEN OF HEART</t>
  </si>
  <si>
    <t>S22667/2007</t>
  </si>
  <si>
    <t>ISBLOMMANS MISS VALENTINE</t>
  </si>
  <si>
    <t>S24678/2007</t>
  </si>
  <si>
    <t>ABERLOURS SHINING STAR</t>
  </si>
  <si>
    <t>S26449/2008</t>
  </si>
  <si>
    <t>PRU DE SIERRA LIBAR</t>
  </si>
  <si>
    <t>S27809/2008</t>
  </si>
  <si>
    <t>MINNEPY'S BRILLIANT BOY</t>
  </si>
  <si>
    <t>S27810/2008</t>
  </si>
  <si>
    <t>MINNEPY'S BORN BY STAR</t>
  </si>
  <si>
    <t>S27811/2008</t>
  </si>
  <si>
    <t>MINNEPY'S BRAIN N'BEAUTY</t>
  </si>
  <si>
    <t>S27812/2008</t>
  </si>
  <si>
    <t>MINNEPY'S BREEZE OF BEAUTY</t>
  </si>
  <si>
    <t>S27813/2008</t>
  </si>
  <si>
    <t>MINNEPY'S BEAUTIFUL BITCH</t>
  </si>
  <si>
    <t>S29047/2008</t>
  </si>
  <si>
    <t>ABERLOURS BORN IN TIME</t>
  </si>
  <si>
    <t>S29048/2008</t>
  </si>
  <si>
    <t>ABERLOURS BLOWIN' IN THE WIND</t>
  </si>
  <si>
    <t>S29049/2008</t>
  </si>
  <si>
    <t>ABERLOURS MR TAMBOURINE MAN</t>
  </si>
  <si>
    <t>S29050/2008</t>
  </si>
  <si>
    <t>ABERLOURS HURRICANE</t>
  </si>
  <si>
    <t>S29051/2008</t>
  </si>
  <si>
    <t>ABERLOURS LIKE A ROLLING STONE</t>
  </si>
  <si>
    <t>S29053/2008</t>
  </si>
  <si>
    <t>ABERLOURS SHOOTING STAR</t>
  </si>
  <si>
    <t>S29054/2008</t>
  </si>
  <si>
    <t>ABERLOURS QUEEN JANE</t>
  </si>
  <si>
    <t>S29055/2008</t>
  </si>
  <si>
    <t>ABERLOURS SHE BELONGS TO ME</t>
  </si>
  <si>
    <t>S29940/2006</t>
  </si>
  <si>
    <t>ITALIANO DE GAIDOVAR</t>
  </si>
  <si>
    <t>S30333/2006</t>
  </si>
  <si>
    <t>ISBLOMMANS SPRING EDITION</t>
  </si>
  <si>
    <t>S31056/2005</t>
  </si>
  <si>
    <t>EYEBALL'S ZELDA THE UNI-BERR</t>
  </si>
  <si>
    <t>S31671/2009</t>
  </si>
  <si>
    <t>AQUALINES OLIVENZA</t>
  </si>
  <si>
    <t>S32437/2007</t>
  </si>
  <si>
    <t>EYEBALL'S X-BUENO</t>
  </si>
  <si>
    <t>S32438/2007</t>
  </si>
  <si>
    <t>EYEBALL'S UNI-JE ZAFIRO</t>
  </si>
  <si>
    <t>S32439/2007</t>
  </si>
  <si>
    <t>EYEBALL'S UNI-JE COUDILLO</t>
  </si>
  <si>
    <t>S32440/2007</t>
  </si>
  <si>
    <t>EYEBALL'S STEP TO RAMITA</t>
  </si>
  <si>
    <t>S32441/2007</t>
  </si>
  <si>
    <t>EYEBALL'S CARMEN DOLORES</t>
  </si>
  <si>
    <t>S32442/2007</t>
  </si>
  <si>
    <t>EYEBALL'S UNI-JE-BRISA</t>
  </si>
  <si>
    <t>S32443/2007</t>
  </si>
  <si>
    <t>EYEBALL'S UNI-JE-BRILLO</t>
  </si>
  <si>
    <t>S32923/2007</t>
  </si>
  <si>
    <t>TASSERIET ANASTACIA AV NIEBLA</t>
  </si>
  <si>
    <t>S33935/2006</t>
  </si>
  <si>
    <t>PERRO RIZADOS ANSELMA</t>
  </si>
  <si>
    <t>S33936/2006</t>
  </si>
  <si>
    <t>PERRO RIZADOS ARMANDO</t>
  </si>
  <si>
    <t>S33937/2006</t>
  </si>
  <si>
    <t>PERRO RIZADOS ADVINA</t>
  </si>
  <si>
    <t>S33939/2006</t>
  </si>
  <si>
    <t>PERRO RIZADOS AMANCIO</t>
  </si>
  <si>
    <t>S36757/2008</t>
  </si>
  <si>
    <t>ABERLOURS I'M STILL STANDING</t>
  </si>
  <si>
    <t>S36758/2008</t>
  </si>
  <si>
    <t>ABERLOURS CANDLE IN THE WIND</t>
  </si>
  <si>
    <t>S36759/2008</t>
  </si>
  <si>
    <t>ABERLOURS NIKITA</t>
  </si>
  <si>
    <t>S36760/2008</t>
  </si>
  <si>
    <t>ABERLOURS YOUR SONG</t>
  </si>
  <si>
    <t>S36761/2008</t>
  </si>
  <si>
    <t>ABERLOURS ROCKET MAN</t>
  </si>
  <si>
    <t>S36762/2008</t>
  </si>
  <si>
    <t>ABERLOURS CROCODILE ROCK</t>
  </si>
  <si>
    <t>S37299/2009</t>
  </si>
  <si>
    <t>S38454/2009</t>
  </si>
  <si>
    <t>PERRO RIZADOS CUSTADIO</t>
  </si>
  <si>
    <t>S38455/2009</t>
  </si>
  <si>
    <t>PERRO RIZADOS CELIA</t>
  </si>
  <si>
    <t>S38457/2009</t>
  </si>
  <si>
    <t>PERRO RIZADOS CANDELARIA</t>
  </si>
  <si>
    <t>S38458/2009</t>
  </si>
  <si>
    <t>PERRO RIZADOS CONCHITA</t>
  </si>
  <si>
    <t>S38465/2009</t>
  </si>
  <si>
    <t>PERRO RIZADOS DICHOSO</t>
  </si>
  <si>
    <t>S38561/2006</t>
  </si>
  <si>
    <t>ROCKER FELLOW'S TYRONE</t>
  </si>
  <si>
    <t>S38564/2006</t>
  </si>
  <si>
    <t>ROCKER FELLOW'S KIROS</t>
  </si>
  <si>
    <t>S39658/2008</t>
  </si>
  <si>
    <t>RAMITA DE PALMA EXENZO</t>
  </si>
  <si>
    <t>S39659/2008</t>
  </si>
  <si>
    <t>RAMITA DE PALMA EXIGE</t>
  </si>
  <si>
    <t>S39660/2008</t>
  </si>
  <si>
    <t>RAMITA DE PALMA EXTAZ</t>
  </si>
  <si>
    <t>S39661/2008</t>
  </si>
  <si>
    <t>RAMITA DE PALMA EXIDO</t>
  </si>
  <si>
    <t>S39662/2008</t>
  </si>
  <si>
    <t>RAMITA DE PALMA EXCEL</t>
  </si>
  <si>
    <t>S39663/2008</t>
  </si>
  <si>
    <t>RAMITA DE PALMA EXTRA</t>
  </si>
  <si>
    <t>S39664/2008</t>
  </si>
  <si>
    <t>RAMITA DE PALMA EXMAN</t>
  </si>
  <si>
    <t>S39665/2008</t>
  </si>
  <si>
    <t>RAMITA DE PALMA EXXI</t>
  </si>
  <si>
    <t>S39666/2008</t>
  </si>
  <si>
    <t>LA SIRENITA'S LILJA</t>
  </si>
  <si>
    <t>S39668/2008</t>
  </si>
  <si>
    <t>LA SIRENITA'S LARIX</t>
  </si>
  <si>
    <t>S39669/2008</t>
  </si>
  <si>
    <t>LA SIRENITA'S LINO</t>
  </si>
  <si>
    <t>S41038/2003</t>
  </si>
  <si>
    <t>FUNNY FARMS HASTA MANANA</t>
  </si>
  <si>
    <t>S41376/2009</t>
  </si>
  <si>
    <t>TASSERIET CALLEMERO AV KARRO</t>
  </si>
  <si>
    <t>S41377/2009</t>
  </si>
  <si>
    <t>TASSERIET CHIGUILLO AV KARRO</t>
  </si>
  <si>
    <t>S41378/2009</t>
  </si>
  <si>
    <t>TASSERIET CENTELLA AV KARRO</t>
  </si>
  <si>
    <t>S41380/2009</t>
  </si>
  <si>
    <t>TASSERIET CENCERRO AV KARRO</t>
  </si>
  <si>
    <t>S43536/2006</t>
  </si>
  <si>
    <t>ZORRAZO X-CAN</t>
  </si>
  <si>
    <t>S44991/2005</t>
  </si>
  <si>
    <t>ZORRAZO NIEBLA</t>
  </si>
  <si>
    <t>S45888/2009</t>
  </si>
  <si>
    <t>CALMIGOS DIABLO</t>
  </si>
  <si>
    <t>S46743/2007</t>
  </si>
  <si>
    <t>BITE</t>
  </si>
  <si>
    <t>S46809/2005</t>
  </si>
  <si>
    <t>TUSSBERGETS OPS</t>
  </si>
  <si>
    <t>S47314/2004</t>
  </si>
  <si>
    <t>S47460/2008</t>
  </si>
  <si>
    <t>ISBLOMMANS GOLDFINGER</t>
  </si>
  <si>
    <t>S49331/2009</t>
  </si>
  <si>
    <t>ABERLOURS DANGEROUS</t>
  </si>
  <si>
    <t>S49332/2009</t>
  </si>
  <si>
    <t>ABERLOURS JO-ANNA SAYS</t>
  </si>
  <si>
    <t>S49333/2009</t>
  </si>
  <si>
    <t>ABERLOURS HEY MR DJ</t>
  </si>
  <si>
    <t>S49334/2009</t>
  </si>
  <si>
    <t>ABERLOURS HOW DO YOU DO</t>
  </si>
  <si>
    <t>S49335/2009</t>
  </si>
  <si>
    <t>ABERLOURS CRASH BOOM BANG</t>
  </si>
  <si>
    <t>S49336/2009</t>
  </si>
  <si>
    <t>ABERLOURS BRILLIANT CAREER</t>
  </si>
  <si>
    <t>S49337/2009</t>
  </si>
  <si>
    <t>ABERLOURS THE LOOK</t>
  </si>
  <si>
    <t>S49338/2009</t>
  </si>
  <si>
    <t>ABERLOURS DRESSED FOR SUCCESS</t>
  </si>
  <si>
    <t>S49339/2009</t>
  </si>
  <si>
    <t>ABERLOURS MILK AND TOAST AND HONEY</t>
  </si>
  <si>
    <t>S49340/2009</t>
  </si>
  <si>
    <t>ABERLOURS JOYRIDE</t>
  </si>
  <si>
    <t>S49680/2009</t>
  </si>
  <si>
    <t>EYEBALL'S LOVE DE LA DINKI</t>
  </si>
  <si>
    <t>S49681/2009</t>
  </si>
  <si>
    <t>EYEBALL'S RIKI</t>
  </si>
  <si>
    <t>S49682/2009</t>
  </si>
  <si>
    <t>EYEBALL'S SIGGE</t>
  </si>
  <si>
    <t>S49683/2009</t>
  </si>
  <si>
    <t>EYEBALL'S CEZAR</t>
  </si>
  <si>
    <t>S49684/2009</t>
  </si>
  <si>
    <t>EYEBALL'S QING TO DE PALMA</t>
  </si>
  <si>
    <t>S49685/2009</t>
  </si>
  <si>
    <t>EYEBALL'S QUEEN OF EVITA</t>
  </si>
  <si>
    <t>S49686/2009</t>
  </si>
  <si>
    <t>EYEBALL'S ACINOZ</t>
  </si>
  <si>
    <t>S50452/2007</t>
  </si>
  <si>
    <t>FALKO</t>
  </si>
  <si>
    <t>S51172/2001</t>
  </si>
  <si>
    <t>RASTA MANANA ALFONS</t>
  </si>
  <si>
    <t>S51919/2003</t>
  </si>
  <si>
    <t>ISBLOMMANS ACROSS THE UNIVERSE</t>
  </si>
  <si>
    <t>S51920/2003</t>
  </si>
  <si>
    <t>ISBLOMMANS STRAWBERRY FIELDS FOREVE</t>
  </si>
  <si>
    <t>S51921/2003</t>
  </si>
  <si>
    <t>ISBLOMMANS PLEASE MISTER POSTMAN</t>
  </si>
  <si>
    <t>S52004/2008</t>
  </si>
  <si>
    <t>HURRÅSENS SIGNE</t>
  </si>
  <si>
    <t>S53455/2003</t>
  </si>
  <si>
    <t>PEMONTELL HEREDERA</t>
  </si>
  <si>
    <t>S53686/2008</t>
  </si>
  <si>
    <t>LUCIA DEL ALTO NORTE</t>
  </si>
  <si>
    <t>S55284/2008</t>
  </si>
  <si>
    <t>LETICIA DEL ALTO NORTE</t>
  </si>
  <si>
    <t>S56307/2007</t>
  </si>
  <si>
    <t>HURRÅSENS MICKE MODIG</t>
  </si>
  <si>
    <t>S57463/2005</t>
  </si>
  <si>
    <t>IZZARRA</t>
  </si>
  <si>
    <t>S58534/2007</t>
  </si>
  <si>
    <t>MINNEPY'S WHITE WEDDING</t>
  </si>
  <si>
    <t>S59574/2004</t>
  </si>
  <si>
    <t>ISBLOMMANS SOUL SISTER</t>
  </si>
  <si>
    <t>S60156/2007</t>
  </si>
  <si>
    <t>BOISTEROUS JASMINE</t>
  </si>
  <si>
    <t>S60223/2008</t>
  </si>
  <si>
    <t>TASSERIET BLESSING AV NIEBLA</t>
  </si>
  <si>
    <t>S61156/2007</t>
  </si>
  <si>
    <t>FANFARRIAN NEGRO</t>
  </si>
  <si>
    <t>S62547/2004</t>
  </si>
  <si>
    <t>LYTTA'S BONITA</t>
  </si>
  <si>
    <t>S62723/2007</t>
  </si>
  <si>
    <t>ZORRAZO PERDITA</t>
  </si>
  <si>
    <t>S64105/2006</t>
  </si>
  <si>
    <t>HERMAN'S SOL DE AQUALINE</t>
  </si>
  <si>
    <t>S64418/2004</t>
  </si>
  <si>
    <t>LYTTA'S BEATRIC</t>
  </si>
  <si>
    <t>S65342/2004</t>
  </si>
  <si>
    <t>HUND'S ZARA</t>
  </si>
  <si>
    <t>S67547/2008</t>
  </si>
  <si>
    <t>ROCKER FELLOW'S RAMSES I</t>
  </si>
  <si>
    <t>S68320/2007</t>
  </si>
  <si>
    <t>TUSSBERGETS ROLEX</t>
  </si>
  <si>
    <t>S68321/2007</t>
  </si>
  <si>
    <t>TUSSBERGETS RUBIN</t>
  </si>
  <si>
    <t>S68322/2007</t>
  </si>
  <si>
    <t>TUSSBERGETS RALLY</t>
  </si>
  <si>
    <t>S68323/2007</t>
  </si>
  <si>
    <t>TUSSBERGETS RAPP</t>
  </si>
  <si>
    <t>S70162/2007</t>
  </si>
  <si>
    <t>GOTCHA ELEGANTKA</t>
  </si>
  <si>
    <t>SE10023/2023</t>
  </si>
  <si>
    <t>DREAMYDEXTER</t>
  </si>
  <si>
    <t>SE10025/2023</t>
  </si>
  <si>
    <t>FLIRTYFLIX</t>
  </si>
  <si>
    <t>SE10026/2023</t>
  </si>
  <si>
    <t>LOVELYLEXIE</t>
  </si>
  <si>
    <t>SE10027/2023</t>
  </si>
  <si>
    <t>DARLINGDIXIE</t>
  </si>
  <si>
    <t>SE10028/2023</t>
  </si>
  <si>
    <t>MAGICMAXIE</t>
  </si>
  <si>
    <t>SE10077/2023</t>
  </si>
  <si>
    <t>CALMIGOS TOFU</t>
  </si>
  <si>
    <t>SE10078/2023</t>
  </si>
  <si>
    <t>CALMIGOS THEODOR</t>
  </si>
  <si>
    <t>SE10080/2023</t>
  </si>
  <si>
    <t>CALMIGOS TIAGO</t>
  </si>
  <si>
    <t>SE10081/2023</t>
  </si>
  <si>
    <t>CALMIGOS TEBA</t>
  </si>
  <si>
    <t>SE10082/2023</t>
  </si>
  <si>
    <t>CALMIGOS TAFIRA</t>
  </si>
  <si>
    <t>SE10108/2021</t>
  </si>
  <si>
    <t>GULDEKENS AROMA</t>
  </si>
  <si>
    <t>SE10316/2025</t>
  </si>
  <si>
    <t>TUSSBERGETS OZZY</t>
  </si>
  <si>
    <t>SE10317/2025</t>
  </si>
  <si>
    <t>TUSSBERGETS OTTO</t>
  </si>
  <si>
    <t>SE10318/2025</t>
  </si>
  <si>
    <t>TUSSBERGETS OLE</t>
  </si>
  <si>
    <t>SE10319/2025</t>
  </si>
  <si>
    <t>TUSSBERGETS OBELIX</t>
  </si>
  <si>
    <t>SE10320/2025</t>
  </si>
  <si>
    <t>TUSSBERGETS OLLIVER</t>
  </si>
  <si>
    <t>SE10321/2025</t>
  </si>
  <si>
    <t>TUSSBERGETS OLYMPIA</t>
  </si>
  <si>
    <t>SE10322/2025</t>
  </si>
  <si>
    <t>TUSSBERGETS ODESSA</t>
  </si>
  <si>
    <t>SE10328/2010</t>
  </si>
  <si>
    <t>RAMITA DE PALMA GAZTON</t>
  </si>
  <si>
    <t>SE10329/2010</t>
  </si>
  <si>
    <t>RAMITA DE PALMA GARP</t>
  </si>
  <si>
    <t>SE10330/2010</t>
  </si>
  <si>
    <t>RAMITA DE PALMA GARY</t>
  </si>
  <si>
    <t>SE10331/2010</t>
  </si>
  <si>
    <t>RAMITA DE PALMA GONZALES</t>
  </si>
  <si>
    <t>SE10332/2010</t>
  </si>
  <si>
    <t>RAMITA DE PALMA GO GO GIRL</t>
  </si>
  <si>
    <t>SE10333/2010</t>
  </si>
  <si>
    <t>RAMITA DE PALMA GRACIAS</t>
  </si>
  <si>
    <t>SE10376/2018</t>
  </si>
  <si>
    <t>PERRO RIZADOS JOVANNA</t>
  </si>
  <si>
    <t>SE10377/2018</t>
  </si>
  <si>
    <t>PERRO RIZADOS JAVIER</t>
  </si>
  <si>
    <t>SE10378/2018</t>
  </si>
  <si>
    <t>PERRO RIZADOS JULINA</t>
  </si>
  <si>
    <t>SE10380/2018</t>
  </si>
  <si>
    <t>PERRO RIZADOS JUANITA</t>
  </si>
  <si>
    <t>SE10381/2018</t>
  </si>
  <si>
    <t>PERRO RIZADOS JIMENA</t>
  </si>
  <si>
    <t>SE10558/2023</t>
  </si>
  <si>
    <t>ABERLOURS RASPBERRY BERET</t>
  </si>
  <si>
    <t>SE10562/2014</t>
  </si>
  <si>
    <t>SHAKIMA'S SNOW STORM</t>
  </si>
  <si>
    <t>SE10562/2023</t>
  </si>
  <si>
    <t>ABERLOURS VALENTINA</t>
  </si>
  <si>
    <t>SE10563/2014</t>
  </si>
  <si>
    <t>SHAKIMA'S SNOW FLAKE</t>
  </si>
  <si>
    <t>SE10564/2014</t>
  </si>
  <si>
    <t>SHAKIMA'S SPARKLING SNOW</t>
  </si>
  <si>
    <t>SE10636/2012</t>
  </si>
  <si>
    <t>LA GOZZAS BABITA</t>
  </si>
  <si>
    <t>SE10637/2012</t>
  </si>
  <si>
    <t>LA GOZZAS BETTY BOOP</t>
  </si>
  <si>
    <t>SE10909/2020</t>
  </si>
  <si>
    <t>BJARTMARS CHUBASCO</t>
  </si>
  <si>
    <t>SE10910/2020</t>
  </si>
  <si>
    <t>BJARTMARS LUNA</t>
  </si>
  <si>
    <t>SE10911/2020</t>
  </si>
  <si>
    <t>BJARTMARS NIEBLA</t>
  </si>
  <si>
    <t>SE10912/2020</t>
  </si>
  <si>
    <t>BJARTMARS AURORA</t>
  </si>
  <si>
    <t>SE10913/2020</t>
  </si>
  <si>
    <t>BJARTMARS ESTRELLA</t>
  </si>
  <si>
    <t>SE10969/2025</t>
  </si>
  <si>
    <t>GYLLENE HOPPETS PISTÉVO</t>
  </si>
  <si>
    <t>2025</t>
  </si>
  <si>
    <t>SE10970/2025</t>
  </si>
  <si>
    <t>GYLLENE HOPPETS PHERO</t>
  </si>
  <si>
    <t>SE10971/2025</t>
  </si>
  <si>
    <t>GYLLENE HOPPETS TACHOS</t>
  </si>
  <si>
    <t>SE10972/2025</t>
  </si>
  <si>
    <t>GYLLENE HOPPETS PLÉON</t>
  </si>
  <si>
    <t>SE10973/2025</t>
  </si>
  <si>
    <t>GYLLENE HOPPETS SOUIDÍA</t>
  </si>
  <si>
    <t>SE10974/2025</t>
  </si>
  <si>
    <t>GYLLENE HOPPETS ÉLA</t>
  </si>
  <si>
    <t>SE10975/2025</t>
  </si>
  <si>
    <t>GYLLENE HOPPETS SHEKINAH</t>
  </si>
  <si>
    <t>SE11441/2025</t>
  </si>
  <si>
    <t>BELLAMIGO ORIGINAL GREAT THOR</t>
  </si>
  <si>
    <t>SE11442/2025</t>
  </si>
  <si>
    <t>BELLAMIGO ORIGINAL MAGIC FREY</t>
  </si>
  <si>
    <t>SE11443/2025</t>
  </si>
  <si>
    <t>BELLAMIGO ORIGINAL LOVELY FREYJA</t>
  </si>
  <si>
    <t>SE11444/2025</t>
  </si>
  <si>
    <t>BELLAMIGO ORIGINAL NUMBER ONE EMBLA</t>
  </si>
  <si>
    <t>SE11445/2025</t>
  </si>
  <si>
    <t>BELLAMIGO ORIGINAL DIVINE BESTLA</t>
  </si>
  <si>
    <t>SE11612/2018</t>
  </si>
  <si>
    <t>ARINZANOS IMPERIAL TOPAZ</t>
  </si>
  <si>
    <t>SE11613/2018</t>
  </si>
  <si>
    <t>ARINZANOS TIGER'S EYE</t>
  </si>
  <si>
    <t>SE11700/2017</t>
  </si>
  <si>
    <t>MINNEPY'S ZUPER BOY</t>
  </si>
  <si>
    <t>SE11701/2017</t>
  </si>
  <si>
    <t>MINNEPY'S ZUPER BONGO</t>
  </si>
  <si>
    <t>SE11702/2017</t>
  </si>
  <si>
    <t>MINNEPY'S ZUPER HERO</t>
  </si>
  <si>
    <t>SE11703/2017</t>
  </si>
  <si>
    <t>MINNEPY'S ZUPER ROSE</t>
  </si>
  <si>
    <t>SE11704/2017</t>
  </si>
  <si>
    <t>MINNEPY'S ZUPER ZTAR</t>
  </si>
  <si>
    <t>SE11705/2017</t>
  </si>
  <si>
    <t>MINNEPY'S ZUPER NOVA</t>
  </si>
  <si>
    <t>SE11742/2020</t>
  </si>
  <si>
    <t>LILJANSHEXANS CLINTAN</t>
  </si>
  <si>
    <t>SE11743/2020</t>
  </si>
  <si>
    <t>LILJANSHEXANS CEDRIK</t>
  </si>
  <si>
    <t>SE11744/2020</t>
  </si>
  <si>
    <t>LILJANSHEXANS CLEMENS</t>
  </si>
  <si>
    <t>SE11745/2020</t>
  </si>
  <si>
    <t>LILJANSHEXANS CHERIE</t>
  </si>
  <si>
    <t>SE11746/2020</t>
  </si>
  <si>
    <t>LILJANSHEXANS CINDY</t>
  </si>
  <si>
    <t>SE11747/2020</t>
  </si>
  <si>
    <t>LILJANSHEXANS CORNELIA</t>
  </si>
  <si>
    <t>SE11748/2020</t>
  </si>
  <si>
    <t>LILJANSHEXANS CORRINE</t>
  </si>
  <si>
    <t>SE11749/2020</t>
  </si>
  <si>
    <t>LILJANSHEXANS CLAUDIA</t>
  </si>
  <si>
    <t>SE12154/2020</t>
  </si>
  <si>
    <t>NUBBELUNDAS ALBERT</t>
  </si>
  <si>
    <t>SE12156/2020</t>
  </si>
  <si>
    <t>NUBBELUNDAS ALFRED</t>
  </si>
  <si>
    <t>SE12157/2020</t>
  </si>
  <si>
    <t>NUBBELUNDAS ALGOT</t>
  </si>
  <si>
    <t>SE12158/2020</t>
  </si>
  <si>
    <t>NUBBELUNDAS ALFONS</t>
  </si>
  <si>
    <t>SE12159/2020</t>
  </si>
  <si>
    <t>NUBBELUNDAS ALICE</t>
  </si>
  <si>
    <t>SE12213/2018</t>
  </si>
  <si>
    <t>LA SIRENITA'S FRANCIS</t>
  </si>
  <si>
    <t>SE12214/2018</t>
  </si>
  <si>
    <t>LA SIRENITA'S FERDINAND</t>
  </si>
  <si>
    <t>SE12216/2018</t>
  </si>
  <si>
    <t>LA SIRENITA'S FIONA</t>
  </si>
  <si>
    <t>SE12307/2019</t>
  </si>
  <si>
    <t>HEDEBACKENS BOXSTER</t>
  </si>
  <si>
    <t>SE12401/2018</t>
  </si>
  <si>
    <t>FJÄLLPERROS FLINGA</t>
  </si>
  <si>
    <t>SE12402/2018</t>
  </si>
  <si>
    <t>FJÄLLPERROS STORM</t>
  </si>
  <si>
    <t>SE12403/2018</t>
  </si>
  <si>
    <t>FJÄLLPERROS LAVIN</t>
  </si>
  <si>
    <t>SE12406/2018</t>
  </si>
  <si>
    <t>FJÄLLPERROS FROST</t>
  </si>
  <si>
    <t>SE12508/2022</t>
  </si>
  <si>
    <t>LILJANSHEXANS FLORENSO</t>
  </si>
  <si>
    <t>SE12509/2022</t>
  </si>
  <si>
    <t>LILJANSHEXANS FRANCO</t>
  </si>
  <si>
    <t>SE12510/2022</t>
  </si>
  <si>
    <t>LILJANSHEXANS FROSTY</t>
  </si>
  <si>
    <t>SE12511/2022</t>
  </si>
  <si>
    <t>LILJANSHEXANS FANELLA</t>
  </si>
  <si>
    <t>SE12512/2022</t>
  </si>
  <si>
    <t>LILJANSHEXANS FLAX</t>
  </si>
  <si>
    <t>SE12513/2022</t>
  </si>
  <si>
    <t>LILJANSHEXANS FLORENSA</t>
  </si>
  <si>
    <t>SE12514/2022</t>
  </si>
  <si>
    <t>LILJANSHEXANS FAME</t>
  </si>
  <si>
    <t>SE12542/2016</t>
  </si>
  <si>
    <t>ABERLOURS KINGDOM HALL</t>
  </si>
  <si>
    <t>SE12545/2016</t>
  </si>
  <si>
    <t>ABERLOURS HAVE I TOLD YOU LATELY</t>
  </si>
  <si>
    <t>SE12679/2018</t>
  </si>
  <si>
    <t>NISSADALENS GALENA</t>
  </si>
  <si>
    <t>SE12680/2018</t>
  </si>
  <si>
    <t>NISSADALENS GALENO</t>
  </si>
  <si>
    <t>SE12680/2022</t>
  </si>
  <si>
    <t>HERE TO BE BOMBÓN FUN</t>
  </si>
  <si>
    <t>SE12681/2018</t>
  </si>
  <si>
    <t>NISSADALENS GARSIA</t>
  </si>
  <si>
    <t>SE12681/2022</t>
  </si>
  <si>
    <t>HERE TO BE BRUSCO BOREAS</t>
  </si>
  <si>
    <t>SE12682/2018</t>
  </si>
  <si>
    <t>NISSADALENS GARDI</t>
  </si>
  <si>
    <t>SE12682/2022</t>
  </si>
  <si>
    <t>HERE TO BE BENJI DE DIA</t>
  </si>
  <si>
    <t>SE12683/2018</t>
  </si>
  <si>
    <t>NISSADALENS GABRRO</t>
  </si>
  <si>
    <t>SE12685/2022</t>
  </si>
  <si>
    <t>HERE TO BE BRIOSA MUTU</t>
  </si>
  <si>
    <t>SE12686/2023</t>
  </si>
  <si>
    <t>ANFERLOS BLACK BERRY</t>
  </si>
  <si>
    <t>SE12688/2023</t>
  </si>
  <si>
    <t>ANFERLOS BLACK PEPPER</t>
  </si>
  <si>
    <t>SE12689/2023</t>
  </si>
  <si>
    <t>ANFERLOS BLACK TRUFFLE</t>
  </si>
  <si>
    <t>SE12805/2025</t>
  </si>
  <si>
    <t>HEDEBACKENS BJÖRN</t>
  </si>
  <si>
    <t>SE12806/2025</t>
  </si>
  <si>
    <t>HEDEBACKENS BENNY</t>
  </si>
  <si>
    <t>SE12807/2025</t>
  </si>
  <si>
    <t>HEDEBACKENS FRIDA</t>
  </si>
  <si>
    <t>SE12808/2025</t>
  </si>
  <si>
    <t>HEDEBACKENS AGNETHA</t>
  </si>
  <si>
    <t>SE12947/2020</t>
  </si>
  <si>
    <t>VATTENMÖLLAN'S CARUZO</t>
  </si>
  <si>
    <t>SE12948/2020</t>
  </si>
  <si>
    <t>VATTENMÖLLAN'S CHICA</t>
  </si>
  <si>
    <t>SE12949/2020</t>
  </si>
  <si>
    <t>VATTENMÖLLAN'S CAVA</t>
  </si>
  <si>
    <t>SE12950/2020</t>
  </si>
  <si>
    <t>VATTENMÖLLAN'S CORAZON</t>
  </si>
  <si>
    <t>SE12951/2020</t>
  </si>
  <si>
    <t>VATTENMÖLLAN'S CHILLI</t>
  </si>
  <si>
    <t>SE12993/2019</t>
  </si>
  <si>
    <t>CHIEGAS HAPPY FOR SOMEONE LIKE YOU</t>
  </si>
  <si>
    <t>SE12995/2019</t>
  </si>
  <si>
    <t>CHIEGAS HAPPY FOR YOUR ACTING</t>
  </si>
  <si>
    <t>SE12996/2019</t>
  </si>
  <si>
    <t>CHIEGAS HAPPY FOR MY FRIEND</t>
  </si>
  <si>
    <t>SE13136/2024</t>
  </si>
  <si>
    <t>AQUALINES K`BRIONES</t>
  </si>
  <si>
    <t>SE13137/2024</t>
  </si>
  <si>
    <t>AQUALINES K`BROZAS</t>
  </si>
  <si>
    <t>SE13138/2024</t>
  </si>
  <si>
    <t>AQUALINES K`BAKIO</t>
  </si>
  <si>
    <t>SE13139/2024</t>
  </si>
  <si>
    <t>AQUALINES K`BELLO</t>
  </si>
  <si>
    <t>SE13140/2024</t>
  </si>
  <si>
    <t>AQUALINES K`BASELLA</t>
  </si>
  <si>
    <t>SE13141/2024</t>
  </si>
  <si>
    <t>AQUALINES K`BAYONA</t>
  </si>
  <si>
    <t>SE13142/2024</t>
  </si>
  <si>
    <t>AQUALINES K`BERZOSA</t>
  </si>
  <si>
    <t>SE13143/2024</t>
  </si>
  <si>
    <t>AQUALINES K`BALERMA</t>
  </si>
  <si>
    <t>SE13165/2013</t>
  </si>
  <si>
    <t>RUSTICO DE LA DEHESA JEREZANA</t>
  </si>
  <si>
    <t>SE13616/2010</t>
  </si>
  <si>
    <t>GINEBRA DE VALNEBOEIRO</t>
  </si>
  <si>
    <t>SE13726/2018</t>
  </si>
  <si>
    <t>CHIEGAS SPARKLING TREASURE</t>
  </si>
  <si>
    <t>SE13727/2018</t>
  </si>
  <si>
    <t>CHIEGAS SHINING TREASURE</t>
  </si>
  <si>
    <t>SE13728/2018</t>
  </si>
  <si>
    <t>CHIEGAS GLOWING TREASURE</t>
  </si>
  <si>
    <t>SE13793/2023</t>
  </si>
  <si>
    <t>VATTENMÖLLAN'S IZAK</t>
  </si>
  <si>
    <t>SE13795/2023</t>
  </si>
  <si>
    <t>VATTENMÖLLAN'S INTENZO</t>
  </si>
  <si>
    <t>SE13796/2023</t>
  </si>
  <si>
    <t>VATTENMÖLLAN'S INEZ</t>
  </si>
  <si>
    <t>SE13936/2013</t>
  </si>
  <si>
    <t>ABERLOURS ALL SHOOK UP</t>
  </si>
  <si>
    <t>SE13937/2013</t>
  </si>
  <si>
    <t>ABERLOURS HOUND DOG</t>
  </si>
  <si>
    <t>SE14086/2015</t>
  </si>
  <si>
    <t>PERRO RIZADOS HIMALAYA</t>
  </si>
  <si>
    <t>SE14087/2015</t>
  </si>
  <si>
    <t>PERRO RIZADOS HUGO</t>
  </si>
  <si>
    <t>SE14088/2015</t>
  </si>
  <si>
    <t>PERRO RIZADOS HERMOSA</t>
  </si>
  <si>
    <t>SE14089/2015</t>
  </si>
  <si>
    <t>PERRO RIZADOS HONORIA</t>
  </si>
  <si>
    <t>SE14090/2015</t>
  </si>
  <si>
    <t>PERRO RIZADOS HERMANA</t>
  </si>
  <si>
    <t>SE14091/2015</t>
  </si>
  <si>
    <t>PERRO RIZADOS HORTENSIA</t>
  </si>
  <si>
    <t>SE14283/2016</t>
  </si>
  <si>
    <t>PIPALUK'S SNOW</t>
  </si>
  <si>
    <t>SE14284/2016</t>
  </si>
  <si>
    <t>PIPALUK'S RUBY</t>
  </si>
  <si>
    <t>SE14286/2016</t>
  </si>
  <si>
    <t>PIPALUK'S BELLE</t>
  </si>
  <si>
    <t>SE14287/2016</t>
  </si>
  <si>
    <t>PIPALUK'S PRINCE CHARMING</t>
  </si>
  <si>
    <t>SE14309/2014</t>
  </si>
  <si>
    <t>EYEBALL'S QUEEN OF EVELYN</t>
  </si>
  <si>
    <t>SE14310/2014</t>
  </si>
  <si>
    <t>EYEBALL'S QUEEN OF NELLY</t>
  </si>
  <si>
    <t>SE14311/2014</t>
  </si>
  <si>
    <t>EYEBALL'S QUEEN OF NIKITA</t>
  </si>
  <si>
    <t>SE14313/2014</t>
  </si>
  <si>
    <t>EYEBALL'S QUEEN OF PEGGY-SUE</t>
  </si>
  <si>
    <t>SE14314/2014</t>
  </si>
  <si>
    <t>EYEBALL'S QUEEN OF REX</t>
  </si>
  <si>
    <t>SE14315/2014</t>
  </si>
  <si>
    <t>EYEBALL'S QUEEN OF LEXUS</t>
  </si>
  <si>
    <t>SE14317/2014</t>
  </si>
  <si>
    <t>EYEBALL'S QUEEN OF ENZO</t>
  </si>
  <si>
    <t>SE14318/2014</t>
  </si>
  <si>
    <t>EYEBALL'S QUEEN OF OZZY</t>
  </si>
  <si>
    <t>SE14368/2015</t>
  </si>
  <si>
    <t>DERIZOS NIKITA</t>
  </si>
  <si>
    <t>SE14370/2015</t>
  </si>
  <si>
    <t>DERIZOS LAYLA</t>
  </si>
  <si>
    <t>SE14371/2015</t>
  </si>
  <si>
    <t>DERIZOS ROXANNE</t>
  </si>
  <si>
    <t>SE14747/2016</t>
  </si>
  <si>
    <t>SHAKIMA'S BANJA LUCA</t>
  </si>
  <si>
    <t>SE14748/2016</t>
  </si>
  <si>
    <t>SHAKIMA'S NIGHT RIDER</t>
  </si>
  <si>
    <t>SE14750/2016</t>
  </si>
  <si>
    <t>SHAKIMA'S HEART'S DELIGHT</t>
  </si>
  <si>
    <t>SE14751/2016</t>
  </si>
  <si>
    <t>SHAKIMA'S ENDLESS LOVE</t>
  </si>
  <si>
    <t>SE14752/2016</t>
  </si>
  <si>
    <t>SHAKIMA'S BELL SONG</t>
  </si>
  <si>
    <t>SE14754/2016</t>
  </si>
  <si>
    <t>SHAKIMA'S RED RIDING HOOD</t>
  </si>
  <si>
    <t>SE14821/2023</t>
  </si>
  <si>
    <t>RAMITA DE PALMA BINGO</t>
  </si>
  <si>
    <t>SE15090/2013</t>
  </si>
  <si>
    <t>LA SIRENITA'S PRINCE CHARLES</t>
  </si>
  <si>
    <t>SE15092/2013</t>
  </si>
  <si>
    <t>LA SIRENITA'S PENNY LANE</t>
  </si>
  <si>
    <t>SE15092/2016</t>
  </si>
  <si>
    <t>MINNEPY'S TOUCH YOUR HEART</t>
  </si>
  <si>
    <t>SE15093/2013</t>
  </si>
  <si>
    <t>LA SIRENITA'S POMPON</t>
  </si>
  <si>
    <t>SE15093/2016</t>
  </si>
  <si>
    <t>MINNEPY'S THANKS FOR THE WEDDING</t>
  </si>
  <si>
    <t>SE15094/2013</t>
  </si>
  <si>
    <t>LA SIRENITA'S PAX</t>
  </si>
  <si>
    <t>SE15094/2016</t>
  </si>
  <si>
    <t>MINNEPY'S THIS IS MY WEDDING</t>
  </si>
  <si>
    <t>SE15095/2016</t>
  </si>
  <si>
    <t>MINNEPY'S THERE IS THE WEDDING</t>
  </si>
  <si>
    <t>SE15150/2023</t>
  </si>
  <si>
    <t>ABERLOURS RAZZAMATAZZ</t>
  </si>
  <si>
    <t>SE15153/2023</t>
  </si>
  <si>
    <t>ABERLOURS CHARADE</t>
  </si>
  <si>
    <t>SE15292/2014</t>
  </si>
  <si>
    <t>TUSSBERGETS ODE</t>
  </si>
  <si>
    <t>SE15293/2023</t>
  </si>
  <si>
    <t>TEAM PERRO RIGI</t>
  </si>
  <si>
    <t>SE15294/2023</t>
  </si>
  <si>
    <t>TEAM PERRO WONKA</t>
  </si>
  <si>
    <t>SE15295/2014</t>
  </si>
  <si>
    <t>TUSSBERGETS ROMAN</t>
  </si>
  <si>
    <t>SE15295/2023</t>
  </si>
  <si>
    <t>TEAM PERRO CO-CO</t>
  </si>
  <si>
    <t>SE15296/2014</t>
  </si>
  <si>
    <t>TUSSBERGETS NOVELL</t>
  </si>
  <si>
    <t>SE15296/2023</t>
  </si>
  <si>
    <t>TEAM PERRO BOUNTY</t>
  </si>
  <si>
    <t>SE15297/2014</t>
  </si>
  <si>
    <t>TUSSBERGETS VERS</t>
  </si>
  <si>
    <t>SE15297/2023</t>
  </si>
  <si>
    <t>TEAM PERRO LAKRITS</t>
  </si>
  <si>
    <t>SE15298/2014</t>
  </si>
  <si>
    <t>TUSSBERGETS POESI</t>
  </si>
  <si>
    <t>SE15298/2023</t>
  </si>
  <si>
    <t>TEAM PERRO GEISHA</t>
  </si>
  <si>
    <t>SE15299/2023</t>
  </si>
  <si>
    <t>TEAM PERRO ROLLO</t>
  </si>
  <si>
    <t>SE15300/2023</t>
  </si>
  <si>
    <t>TEAM PERRO JENKA</t>
  </si>
  <si>
    <t>SE15301/2023</t>
  </si>
  <si>
    <t>TEAM PERRO FUDGE</t>
  </si>
  <si>
    <t>SE15302/2023</t>
  </si>
  <si>
    <t>TEAM PERRO PEACHES</t>
  </si>
  <si>
    <t>SE15303/2023</t>
  </si>
  <si>
    <t>TEAM PERRO PIGALL</t>
  </si>
  <si>
    <t>SE15451/2014</t>
  </si>
  <si>
    <t>LOUIS ARMSTRONG DE EL VIEJO CAUCE</t>
  </si>
  <si>
    <t>SE15452/2014</t>
  </si>
  <si>
    <t>NINA SIMONE DE EL VIEJO CAUCE</t>
  </si>
  <si>
    <t>SE15481/2018</t>
  </si>
  <si>
    <t>CALMIGOS QUINOA</t>
  </si>
  <si>
    <t>SE15482/2018</t>
  </si>
  <si>
    <t>CALMIGOS QUERIDO</t>
  </si>
  <si>
    <t>SE15484/2018</t>
  </si>
  <si>
    <t>CALMIGOS QUARTUS</t>
  </si>
  <si>
    <t>SE15485/2018</t>
  </si>
  <si>
    <t>CALMIGOS QUINTO</t>
  </si>
  <si>
    <t>SE15659/2018</t>
  </si>
  <si>
    <t>BANO BAHIAS AMAZING AMELIA</t>
  </si>
  <si>
    <t>SE15661/2018</t>
  </si>
  <si>
    <t>BANO BAHIAS AMAZING ABIGAIL</t>
  </si>
  <si>
    <t>SE15662/2018</t>
  </si>
  <si>
    <t>BANO BAHIAS AMAZING TOULOUSE</t>
  </si>
  <si>
    <t>SE15663/2018</t>
  </si>
  <si>
    <t>BANO BAHIAS AMAZING BERLIOZ</t>
  </si>
  <si>
    <t>SE15664/2018</t>
  </si>
  <si>
    <t>BANO BAHIAS AMAZING THOMAS O'MALLEY</t>
  </si>
  <si>
    <t>SE15665/2018</t>
  </si>
  <si>
    <t>BANO BAHIAS AMAZING ROQUEFORT</t>
  </si>
  <si>
    <t>SE15666/2018</t>
  </si>
  <si>
    <t>BANO BAHIAS AMAZING EDGAR</t>
  </si>
  <si>
    <t>SE15697/2024</t>
  </si>
  <si>
    <t>GULDEKENS MAZARIN</t>
  </si>
  <si>
    <t>SE15698/2024</t>
  </si>
  <si>
    <t>GULDEKENS OREO</t>
  </si>
  <si>
    <t>SE15699/2024</t>
  </si>
  <si>
    <t>GULDEKENS SEMLA</t>
  </si>
  <si>
    <t>SE15935/2014</t>
  </si>
  <si>
    <t>KALVENÄSGÅRDENS ZOYA-BELLEZ</t>
  </si>
  <si>
    <t>SE15936/2014</t>
  </si>
  <si>
    <t>KALVENÄSGÅRDENS CINDY-BELLEZ</t>
  </si>
  <si>
    <t>SE15937/2014</t>
  </si>
  <si>
    <t>KALVENÄSGÅRDENS GUCCI-BELLEZ</t>
  </si>
  <si>
    <t>SE15938/2014</t>
  </si>
  <si>
    <t>KALVENÄSGÅRDENS MESSI-BELLEZ</t>
  </si>
  <si>
    <t>SE15939/2014</t>
  </si>
  <si>
    <t>KALVENÄSGÅRDENS LOTUS-BELLEZ</t>
  </si>
  <si>
    <t>SE15940/2014</t>
  </si>
  <si>
    <t>KALVENÄSGÅRDENS ROZZIE-BELLEZ</t>
  </si>
  <si>
    <t>SE15941/2014</t>
  </si>
  <si>
    <t>KALVENÄSGÅRDENS CHILLI-BELLEZ</t>
  </si>
  <si>
    <t>SE16028/2015</t>
  </si>
  <si>
    <t>LAMIRADA AMBER BASIL</t>
  </si>
  <si>
    <t>SE16029/2015</t>
  </si>
  <si>
    <t>LAMIRADA AMBER FIRE AND ICE</t>
  </si>
  <si>
    <t>SE16030/2015</t>
  </si>
  <si>
    <t>LAMIRADA AMBER FIRST LOVE</t>
  </si>
  <si>
    <t>SE16032/2015</t>
  </si>
  <si>
    <t>LAMIRADA AMBER THE PRINCE</t>
  </si>
  <si>
    <t>SE16057/2016</t>
  </si>
  <si>
    <t>ETERNITY WAVELET</t>
  </si>
  <si>
    <t>SE16137/2021</t>
  </si>
  <si>
    <t>BANO BAHIAS BAMSE</t>
  </si>
  <si>
    <t>SE16138/2021</t>
  </si>
  <si>
    <t>BANO BAHIAS BRUM</t>
  </si>
  <si>
    <t>SE16139/2021</t>
  </si>
  <si>
    <t>BANO BAHIAS LURVAS</t>
  </si>
  <si>
    <t>SE16140/2021</t>
  </si>
  <si>
    <t>BANO BAHIAS NALLE-MAJA</t>
  </si>
  <si>
    <t>SE16141/2021</t>
  </si>
  <si>
    <t>BANO BAHIAS BRUMMA</t>
  </si>
  <si>
    <t>SE16142/2021</t>
  </si>
  <si>
    <t>BANO BAHIAS BRUMMELISA</t>
  </si>
  <si>
    <t>SE16143/2021</t>
  </si>
  <si>
    <t>BANO BAHIAS NINA</t>
  </si>
  <si>
    <t>SE16144/2021</t>
  </si>
  <si>
    <t>BANO BAHIAS LOVA</t>
  </si>
  <si>
    <t>SE16145/2021</t>
  </si>
  <si>
    <t>MINNEPY'S QUEEN OF LOVE</t>
  </si>
  <si>
    <t>SE16146/2021</t>
  </si>
  <si>
    <t>MINNEPY'S QUESTION OF LOVE</t>
  </si>
  <si>
    <t>SE16147/2021</t>
  </si>
  <si>
    <t>MINNEPY'S QUEEN BEE</t>
  </si>
  <si>
    <t>SE16148/2021</t>
  </si>
  <si>
    <t>MINNEPY'S QUTE N' HAPPY</t>
  </si>
  <si>
    <t>SE16149/2021</t>
  </si>
  <si>
    <t>MINNEPY'S QUITE A BRIGHT STAR</t>
  </si>
  <si>
    <t>SE16150/2021</t>
  </si>
  <si>
    <t>MINNEPY'S QALL ME HÅKAN</t>
  </si>
  <si>
    <t>SE16218/2011</t>
  </si>
  <si>
    <t>EYEBALL'S JALEA-MUCHACHA</t>
  </si>
  <si>
    <t>SE16231/2024</t>
  </si>
  <si>
    <t>CALMIGOS UNA</t>
  </si>
  <si>
    <t>SE16232/2024</t>
  </si>
  <si>
    <t>CALMIGOS UNICA</t>
  </si>
  <si>
    <t>SE16233/2024</t>
  </si>
  <si>
    <t>CALMIGOS UTOPIA</t>
  </si>
  <si>
    <t>SE16234/2024</t>
  </si>
  <si>
    <t>CALMIGOS UFANIA</t>
  </si>
  <si>
    <t>SE16235/2024</t>
  </si>
  <si>
    <t>CALMIGOS URIELLE</t>
  </si>
  <si>
    <t>SE16236/2024</t>
  </si>
  <si>
    <t>CALMIGOS UMBRA</t>
  </si>
  <si>
    <t>SE16574/2022</t>
  </si>
  <si>
    <t>ALMA HERMOSA BRUNO</t>
  </si>
  <si>
    <t>SE16575/2022</t>
  </si>
  <si>
    <t>ALMA HERMOSA MANDEL</t>
  </si>
  <si>
    <t>SE16578/2022</t>
  </si>
  <si>
    <t>ALMA HERMOSA TESSIE</t>
  </si>
  <si>
    <t>SE16580/2022</t>
  </si>
  <si>
    <t>ALMA HERMOSA RITA</t>
  </si>
  <si>
    <t>SE16821/2013</t>
  </si>
  <si>
    <t>PERRO RIZADOS GALANTE</t>
  </si>
  <si>
    <t>SE16823/2013</t>
  </si>
  <si>
    <t>PERRO RIZADOS GENUINA</t>
  </si>
  <si>
    <t>SE16824/2013</t>
  </si>
  <si>
    <t>PERRO RIZADOS GENEROSO</t>
  </si>
  <si>
    <t>SE16825/2013</t>
  </si>
  <si>
    <t>PERRO RIZADOS GUSTAVO</t>
  </si>
  <si>
    <t>SE16826/2013</t>
  </si>
  <si>
    <t>PERRO RIZADOS GAMBERRO</t>
  </si>
  <si>
    <t>SE16828/2013</t>
  </si>
  <si>
    <t>PERRO RIZADOS GANANCIA</t>
  </si>
  <si>
    <t>SE16969/2016</t>
  </si>
  <si>
    <t>HEDEBACKENS SNÖVIT</t>
  </si>
  <si>
    <t>SE16977/2019</t>
  </si>
  <si>
    <t>LA SIRENITA'S ZILAS</t>
  </si>
  <si>
    <t>SE17188/2023</t>
  </si>
  <si>
    <t>EYEBALL'S IN SPRING XERXES</t>
  </si>
  <si>
    <t>SE17189/2023</t>
  </si>
  <si>
    <t>EYEBALL'S IN SPRING XANDAR</t>
  </si>
  <si>
    <t>SE17190/2023</t>
  </si>
  <si>
    <t>EYEBALL'S IN SPRING XISCO</t>
  </si>
  <si>
    <t>SE17191/2023</t>
  </si>
  <si>
    <t>EYEBALL'S IN SPRING XAVIER</t>
  </si>
  <si>
    <t>SE17205/2017</t>
  </si>
  <si>
    <t>TUSSBERGETS ESTELLE</t>
  </si>
  <si>
    <t>SE17245/2022</t>
  </si>
  <si>
    <t>HEDEBACKENS MAJA</t>
  </si>
  <si>
    <t>SE17254/2020</t>
  </si>
  <si>
    <t>SKOGSLILJANS IZI</t>
  </si>
  <si>
    <t>SE17256/2020</t>
  </si>
  <si>
    <t>SKOGSLILJANS IZAC</t>
  </si>
  <si>
    <t>SE17257/2020</t>
  </si>
  <si>
    <t>SKOGSLILJANS INEZ</t>
  </si>
  <si>
    <t>SE17386/2016</t>
  </si>
  <si>
    <t>EYEBALL'S TEQUILA</t>
  </si>
  <si>
    <t>SE17388/2016</t>
  </si>
  <si>
    <t>EYEBALL'S TAZZA-SUNRISE</t>
  </si>
  <si>
    <t>SE17404/2020</t>
  </si>
  <si>
    <t>PERROLUNDS ERNST K</t>
  </si>
  <si>
    <t>SE17410/2012</t>
  </si>
  <si>
    <t>ABERLOURS EBONY AND IVORY</t>
  </si>
  <si>
    <t>SE17563/2013</t>
  </si>
  <si>
    <t>ABERLOURS BOHEMIAN RHAPSODY</t>
  </si>
  <si>
    <t>SE17564/2013</t>
  </si>
  <si>
    <t>ABERLOURS UNDER PRESSURE</t>
  </si>
  <si>
    <t>SE17565/2013</t>
  </si>
  <si>
    <t>ABERLOURS WE WILL ROCK YOU</t>
  </si>
  <si>
    <t>SE17566/2013</t>
  </si>
  <si>
    <t>ABERLOURS I WANT TO BREAK FREE</t>
  </si>
  <si>
    <t>SE17568/2013</t>
  </si>
  <si>
    <t>ABERLOURS RADIO GAGA</t>
  </si>
  <si>
    <t>SE17582/2015</t>
  </si>
  <si>
    <t>RAMITA DE PALMA SIMBA</t>
  </si>
  <si>
    <t>SE17584/2015</t>
  </si>
  <si>
    <t>RAMITA DE PALMA SAVANNA</t>
  </si>
  <si>
    <t>SE17761/2016</t>
  </si>
  <si>
    <t>LA SIRENITA'S ONE LOVE</t>
  </si>
  <si>
    <t>SE17764/2013</t>
  </si>
  <si>
    <t>RAMITA DE PALMA NOAH</t>
  </si>
  <si>
    <t>SE17765/2013</t>
  </si>
  <si>
    <t>RAMITA DE PALMA NANA</t>
  </si>
  <si>
    <t>SE17766/2013</t>
  </si>
  <si>
    <t>RAMITA DE PALMA NOVIA</t>
  </si>
  <si>
    <t>SE17768/2013</t>
  </si>
  <si>
    <t>RAMITA DE PALMA NORAH</t>
  </si>
  <si>
    <t>SE17769/2013</t>
  </si>
  <si>
    <t>RAMITA DE PALMA NIINA</t>
  </si>
  <si>
    <t>SE17770/2013</t>
  </si>
  <si>
    <t>RAMITA DE PALMA NADJA</t>
  </si>
  <si>
    <t>SE17771/2013</t>
  </si>
  <si>
    <t>RAMITA DE PALMA NOBLEZE</t>
  </si>
  <si>
    <t>SE17783/2015</t>
  </si>
  <si>
    <t>AQUALINES VILLA DEL RIO</t>
  </si>
  <si>
    <t>SE17784/2015</t>
  </si>
  <si>
    <t>AQUALINES VALDECARROS</t>
  </si>
  <si>
    <t>SE17785/2015</t>
  </si>
  <si>
    <t>AQUALINES VALDEMORILLO</t>
  </si>
  <si>
    <t>SE17786/2015</t>
  </si>
  <si>
    <t>AQUALINES VALVERDE</t>
  </si>
  <si>
    <t>SE17787/2015</t>
  </si>
  <si>
    <t>AQUALINES VALDEOLIVAS</t>
  </si>
  <si>
    <t>SE17788/2015</t>
  </si>
  <si>
    <t>AQUALINES VALDEFLORES</t>
  </si>
  <si>
    <t>SE17789/2015</t>
  </si>
  <si>
    <t>AQUALINES VALDELOSA</t>
  </si>
  <si>
    <t>SE17869/2019</t>
  </si>
  <si>
    <t>MINNEPY'S IT'S A NEW BONGO</t>
  </si>
  <si>
    <t>SE17870/2019</t>
  </si>
  <si>
    <t>MINNEPY'S I NEED YOUR LOVE</t>
  </si>
  <si>
    <t>SE17871/2019</t>
  </si>
  <si>
    <t>MINNEPY'S I'M A WATERBOY</t>
  </si>
  <si>
    <t>SE17872/2019</t>
  </si>
  <si>
    <t>MINNEPY'S I FEEL IT COMING</t>
  </si>
  <si>
    <t>SE17873/2019</t>
  </si>
  <si>
    <t>MINNEPY'S I FEEL LOVE</t>
  </si>
  <si>
    <t>SE17874/2019</t>
  </si>
  <si>
    <t>MINNEPY'S I'M THE WEDDING</t>
  </si>
  <si>
    <t>SE17987/2023</t>
  </si>
  <si>
    <t>CHIEGAS BE MY ESCAPE</t>
  </si>
  <si>
    <t>SE17988/2023</t>
  </si>
  <si>
    <t>CHIEGAS BE MY FIRE</t>
  </si>
  <si>
    <t>SE17989/2023</t>
  </si>
  <si>
    <t>CHIEGAS BE MY FAIRYTALE</t>
  </si>
  <si>
    <t>SE17990/2023</t>
  </si>
  <si>
    <t>CHIEGAS BE MY MAYBE</t>
  </si>
  <si>
    <t>SE17991/2023</t>
  </si>
  <si>
    <t>CHIEGAS BE MY BEAUTY</t>
  </si>
  <si>
    <t>SE17992/2023</t>
  </si>
  <si>
    <t>CHIEGAS BE MY BABY</t>
  </si>
  <si>
    <t>SE17993/2023</t>
  </si>
  <si>
    <t>CHIEGAS BE MY LADY</t>
  </si>
  <si>
    <t>SE18056/2023</t>
  </si>
  <si>
    <t>NUBBELUNDAS FANNY</t>
  </si>
  <si>
    <t>SE18057/2023</t>
  </si>
  <si>
    <t>NUBBELUNDAS FLORA</t>
  </si>
  <si>
    <t>SE18058/2023</t>
  </si>
  <si>
    <t>NUBBELUNDAS FINN</t>
  </si>
  <si>
    <t>SE18059/2023</t>
  </si>
  <si>
    <t>NUBBELUNDAS FRANS</t>
  </si>
  <si>
    <t>SE18060/2023</t>
  </si>
  <si>
    <t>NUBBELUNDAS FABIAN</t>
  </si>
  <si>
    <t>SE18061/2023</t>
  </si>
  <si>
    <t>NUBBELUNDAS FOLKE</t>
  </si>
  <si>
    <t>SE18062/2023</t>
  </si>
  <si>
    <t>NUBBELUNDAS FREJA</t>
  </si>
  <si>
    <t>SE18089/2015</t>
  </si>
  <si>
    <t>ABERLOURS ROSANNA</t>
  </si>
  <si>
    <t>SE18090/2015</t>
  </si>
  <si>
    <t>ABERLOURS GEORGY PORGY</t>
  </si>
  <si>
    <t>SE18118/2011</t>
  </si>
  <si>
    <t>KETENEGRID DE UBRIQUE</t>
  </si>
  <si>
    <t>SE18311/2014</t>
  </si>
  <si>
    <t>BELLAMIGO CALL ME BLUE MOON</t>
  </si>
  <si>
    <t>SE18313/2014</t>
  </si>
  <si>
    <t>BELLAMIGO CALL ME WHITE KNIGHT</t>
  </si>
  <si>
    <t>SE18314/2014</t>
  </si>
  <si>
    <t>BELLAMIGO CALL ME PURPLE RAIN</t>
  </si>
  <si>
    <t>SE18512/2019</t>
  </si>
  <si>
    <t>LA SIRENITA'S IOR</t>
  </si>
  <si>
    <t>SE18514/2019</t>
  </si>
  <si>
    <t>LA SIRENITA'S IDUN</t>
  </si>
  <si>
    <t>SE18515/2019</t>
  </si>
  <si>
    <t>LA SIRENITA'S IMPULS</t>
  </si>
  <si>
    <t>SE18563/2017</t>
  </si>
  <si>
    <t>HEDEBACKENS VALENTIN</t>
  </si>
  <si>
    <t>SE18644/2019</t>
  </si>
  <si>
    <t>ABERLOURS MONEY FOR NOTHING</t>
  </si>
  <si>
    <t>SE18645/2019</t>
  </si>
  <si>
    <t>ABERLOURS PRIVATE INVESTIGATIONS</t>
  </si>
  <si>
    <t>SE18646/2019</t>
  </si>
  <si>
    <t>ABERLOURS WALK OF LIFE</t>
  </si>
  <si>
    <t>SE18647/2019</t>
  </si>
  <si>
    <t>ABERLOURS BROTHERS IN ARMS</t>
  </si>
  <si>
    <t>SE18741/2011</t>
  </si>
  <si>
    <t>SHAKIMA'S LADY GA GA</t>
  </si>
  <si>
    <t>SE18763/2019</t>
  </si>
  <si>
    <t>PERRO DE LANI AMARONE</t>
  </si>
  <si>
    <t>SE18764/2019</t>
  </si>
  <si>
    <t>PERRO DE LANI ALBERONE</t>
  </si>
  <si>
    <t>SE18765/2019</t>
  </si>
  <si>
    <t>PERRO DE LANI AMICONE</t>
  </si>
  <si>
    <t>SE18846/2023</t>
  </si>
  <si>
    <t>LA SIRENITA'S GLORIOUS GO FOR GOLD</t>
  </si>
  <si>
    <t>SE18847/2023</t>
  </si>
  <si>
    <t>LA SIRENITA'S GLORIOUS GALLANT</t>
  </si>
  <si>
    <t>SE18848/2023</t>
  </si>
  <si>
    <t>LA SIRENITA'S GLORIOUS GANDHI</t>
  </si>
  <si>
    <t>SE18850/2023</t>
  </si>
  <si>
    <t>LA SIRENITA'S GLORIOUS GLORIA</t>
  </si>
  <si>
    <t>SE18851/2023</t>
  </si>
  <si>
    <t>LA SIRENITA'S GLORIOUS GINA</t>
  </si>
  <si>
    <t>SE18852/2023</t>
  </si>
  <si>
    <t>LA SIRENITA'S GLORIOUS GRETA</t>
  </si>
  <si>
    <t>SE18853/2023</t>
  </si>
  <si>
    <t>LA SIRENITA'S GLORIOUS GULLA</t>
  </si>
  <si>
    <t>SE19040/2020</t>
  </si>
  <si>
    <t>MINNEPY'S OPTIMAL FUTURE</t>
  </si>
  <si>
    <t>SE19041/2020</t>
  </si>
  <si>
    <t>MINNEPY'S ONE MORE TIME</t>
  </si>
  <si>
    <t>SE19042/2020</t>
  </si>
  <si>
    <t>MINNEPY'S ONE MILLION DOLLAR STAR</t>
  </si>
  <si>
    <t>SE19043/2020</t>
  </si>
  <si>
    <t>MINNEPY'S OOPS A STAR</t>
  </si>
  <si>
    <t>SE19044/2020</t>
  </si>
  <si>
    <t>MINNEPY'S ORIGIN STAR</t>
  </si>
  <si>
    <t>SE19245/2014</t>
  </si>
  <si>
    <t>MINNEPY'S I'M TWICE AS NICE</t>
  </si>
  <si>
    <t>SE19247/2014</t>
  </si>
  <si>
    <t>MINNEPY'S I'M A GODDIE</t>
  </si>
  <si>
    <t>SE19248/2014</t>
  </si>
  <si>
    <t>MINNEPY'S I'M A ILLUSION</t>
  </si>
  <si>
    <t>SE19249/2014</t>
  </si>
  <si>
    <t>MINNEPY'S I'M FIRST IMPRESSION</t>
  </si>
  <si>
    <t>SE19251/2014</t>
  </si>
  <si>
    <t>MINNEPY'S I WANT TO ROCK</t>
  </si>
  <si>
    <t>SE19362/2017</t>
  </si>
  <si>
    <t>RUBI DEL GUARDIAN DEL CASTILLO</t>
  </si>
  <si>
    <t>SE19428/2024</t>
  </si>
  <si>
    <t>SHAKIMA'S BLACK PUMBAA</t>
  </si>
  <si>
    <t>SE19429/2024</t>
  </si>
  <si>
    <t>SHAKIMA'S CAPE OF THE GOOD HOPE</t>
  </si>
  <si>
    <t>SE19430/2024</t>
  </si>
  <si>
    <t>SHAKIMA'S SINGING MASAI</t>
  </si>
  <si>
    <t>SE19431/2024</t>
  </si>
  <si>
    <t>SHAKIMA'S SABI RIVER SUN</t>
  </si>
  <si>
    <t>SE19610/2019</t>
  </si>
  <si>
    <t>SKOGSLILJANS GOZZY</t>
  </si>
  <si>
    <t>SE19616/2019</t>
  </si>
  <si>
    <t>SKOGSLILJANS GILLIS</t>
  </si>
  <si>
    <t>SE19701/2025</t>
  </si>
  <si>
    <t>ABERLOURS PANAMA</t>
  </si>
  <si>
    <t>SE19702/2025</t>
  </si>
  <si>
    <t>ABERLOURS JUMP</t>
  </si>
  <si>
    <t>SE19703/2025</t>
  </si>
  <si>
    <t>ABERLOURS CAN'T STOP LOVIN' YOU</t>
  </si>
  <si>
    <t>SE19704/2025</t>
  </si>
  <si>
    <t>ABERLOURS DREAMS</t>
  </si>
  <si>
    <t>SE19705/2025</t>
  </si>
  <si>
    <t>ABERLOURS YOU REALLY GOT ME</t>
  </si>
  <si>
    <t>SE19713/2022</t>
  </si>
  <si>
    <t>BRUNO</t>
  </si>
  <si>
    <t>SE19714/2022</t>
  </si>
  <si>
    <t>NOAK</t>
  </si>
  <si>
    <t>SE19715/2022</t>
  </si>
  <si>
    <t>MORRIS</t>
  </si>
  <si>
    <t>SE19716/2022</t>
  </si>
  <si>
    <t>SIGGE</t>
  </si>
  <si>
    <t>SE19724/2024</t>
  </si>
  <si>
    <t>PERRO DE LANI ENZO  FERRARI</t>
  </si>
  <si>
    <t>SE19725/2024</t>
  </si>
  <si>
    <t>PERRO DE LANI ENNIO MORRICONE</t>
  </si>
  <si>
    <t>SE19835/2025</t>
  </si>
  <si>
    <t>RAMITA DE PALMA MILLE</t>
  </si>
  <si>
    <t>SE19836/2025</t>
  </si>
  <si>
    <t>RAMITA DE PALMA MONEY</t>
  </si>
  <si>
    <t>SE19837/2025</t>
  </si>
  <si>
    <t>RAMITA DE PALMA KLÖVER</t>
  </si>
  <si>
    <t>SE19838/2025</t>
  </si>
  <si>
    <t>RAMITA DE PALMA CACH</t>
  </si>
  <si>
    <t>SE19839/2025</t>
  </si>
  <si>
    <t>RAMITA DE PALMA KOSING</t>
  </si>
  <si>
    <t>SE19840/2025</t>
  </si>
  <si>
    <t>RAMITA DE PALMA KLIRR</t>
  </si>
  <si>
    <t>SE19841/2025</t>
  </si>
  <si>
    <t>RAMITA DE PALMA FLIS</t>
  </si>
  <si>
    <t>SE19842/2025</t>
  </si>
  <si>
    <t>RAMITA DE PALMA KAKA</t>
  </si>
  <si>
    <t>SE19843/2025</t>
  </si>
  <si>
    <t>RAMITA DE PALMA PIX</t>
  </si>
  <si>
    <t>SE19964/2022</t>
  </si>
  <si>
    <t>BANO BAHIAS GLADER</t>
  </si>
  <si>
    <t>SE19965/2022</t>
  </si>
  <si>
    <t>BANO BAHIAS TRÖTTER</t>
  </si>
  <si>
    <t>SE19966/2022</t>
  </si>
  <si>
    <t>BANO BAHIAS PROSIT</t>
  </si>
  <si>
    <t>SE19967/2022</t>
  </si>
  <si>
    <t>BANO BAHIAS BLYGER</t>
  </si>
  <si>
    <t>SE19968/2022</t>
  </si>
  <si>
    <t>BANO BAHIAS KLOKER</t>
  </si>
  <si>
    <t>SE19969/2022</t>
  </si>
  <si>
    <t>BANO BAHIAS TOKER</t>
  </si>
  <si>
    <t>SE19970/2022</t>
  </si>
  <si>
    <t>BANO BAHIAS SNÖVIT</t>
  </si>
  <si>
    <t>SE20019/2010</t>
  </si>
  <si>
    <t>BANO BAHIAS FANTASTIC BRIO</t>
  </si>
  <si>
    <t>SE20020/2010</t>
  </si>
  <si>
    <t>BANO BAHIAS FANTASTIC DUMLE</t>
  </si>
  <si>
    <t>SE20021/2010</t>
  </si>
  <si>
    <t>BANO BAHIAS FANTASTIC RISEN</t>
  </si>
  <si>
    <t>SE20022/2010</t>
  </si>
  <si>
    <t>BANO BAHIAS FANTASTIC SMARTIES</t>
  </si>
  <si>
    <t>SE20023/2010</t>
  </si>
  <si>
    <t>BANO BAHIAS FANTASTIC POLLY</t>
  </si>
  <si>
    <t>SE20025/2010</t>
  </si>
  <si>
    <t>BANO BAHIAS FANTASTIC NOBLESSE</t>
  </si>
  <si>
    <t>SE20048/2024</t>
  </si>
  <si>
    <t>ALAJERÓ</t>
  </si>
  <si>
    <t>SE20049/2024</t>
  </si>
  <si>
    <t>ALMONTE</t>
  </si>
  <si>
    <t>SE20051/2024</t>
  </si>
  <si>
    <t>ÁVILA</t>
  </si>
  <si>
    <t>SE20235/2023</t>
  </si>
  <si>
    <t>SHAKIMA'S POWERBANK</t>
  </si>
  <si>
    <t>SE20236/2023</t>
  </si>
  <si>
    <t>SHAKIMA'S SECRET POWER</t>
  </si>
  <si>
    <t>SE20237/2023</t>
  </si>
  <si>
    <t>SHAKIMA'S POWER OF JOY</t>
  </si>
  <si>
    <t>SE20238/2023</t>
  </si>
  <si>
    <t>SHAKIMA'S POWER PLAY</t>
  </si>
  <si>
    <t>SE20239/2023</t>
  </si>
  <si>
    <t>SHAKIMA'S PURE POWER</t>
  </si>
  <si>
    <t>SE20304/2018</t>
  </si>
  <si>
    <t>RAMITA DE PALMA AMOR</t>
  </si>
  <si>
    <t>SE20305/2018</t>
  </si>
  <si>
    <t>RAMITA DE PALMA ADRIENNE</t>
  </si>
  <si>
    <t>SE20306/2018</t>
  </si>
  <si>
    <t>RAMITA DE PALMA ALICE</t>
  </si>
  <si>
    <t>SE20317/2020</t>
  </si>
  <si>
    <t>SKOGSLILJANS JATZY</t>
  </si>
  <si>
    <t>SE20318/2020</t>
  </si>
  <si>
    <t>SKOGSLILJANS JIPPO</t>
  </si>
  <si>
    <t>SE20320/2020</t>
  </si>
  <si>
    <t>SKOGSLILJANS JAWA</t>
  </si>
  <si>
    <t>SE20391/2024</t>
  </si>
  <si>
    <t>GRANBOKAJSAS POWERFUL HARRY POTTER</t>
  </si>
  <si>
    <t>SE20392/2024</t>
  </si>
  <si>
    <t>GRANBOKAJSAS PEACEFUL DUMBLEDORE</t>
  </si>
  <si>
    <t>SE20393/2022</t>
  </si>
  <si>
    <t>NUBBELUNDAS KNUT</t>
  </si>
  <si>
    <t>SE20393/2024</t>
  </si>
  <si>
    <t>GRANBOKAJSAS POLITE HEDWIG</t>
  </si>
  <si>
    <t>SE20394/2022</t>
  </si>
  <si>
    <t>NUBBELUNDAS KAJSA</t>
  </si>
  <si>
    <t>SE20394/2024</t>
  </si>
  <si>
    <t>GRANBOKAJSAS PRETTY GINNY</t>
  </si>
  <si>
    <t>SE20395/2022</t>
  </si>
  <si>
    <t>NUBBELUNDAS KLINT</t>
  </si>
  <si>
    <t>SE20395/2024</t>
  </si>
  <si>
    <t>GRANBOKAJSAS PASSIONTE HERMIONE</t>
  </si>
  <si>
    <t>SE20396/2024</t>
  </si>
  <si>
    <t>GRANBOKAJSAS PETITE LILY LUNA</t>
  </si>
  <si>
    <t>SE20398/2022</t>
  </si>
  <si>
    <t>NUBBELUNDAS KOLBJÖRN</t>
  </si>
  <si>
    <t>SE20488/2018</t>
  </si>
  <si>
    <t>NUBBELUNDAS HULDA</t>
  </si>
  <si>
    <t>SE20489/2018</t>
  </si>
  <si>
    <t>NUBBELUNDAS HUGO</t>
  </si>
  <si>
    <t>SE20490/2018</t>
  </si>
  <si>
    <t>NUBBELUNDAS HELMER</t>
  </si>
  <si>
    <t>SE20491/2018</t>
  </si>
  <si>
    <t>NUBBELUNDAS HERRMAN</t>
  </si>
  <si>
    <t>SE20492/2018</t>
  </si>
  <si>
    <t>NUBBELUNDAS HJALMAR</t>
  </si>
  <si>
    <t>SE20539/2014</t>
  </si>
  <si>
    <t>NISSADALENS EDWINE</t>
  </si>
  <si>
    <t>SE20540/2014</t>
  </si>
  <si>
    <t>NISSADALENS ELLISON</t>
  </si>
  <si>
    <t>SE20541/2014</t>
  </si>
  <si>
    <t>NISSADALENS EARWIN</t>
  </si>
  <si>
    <t>SE20542/2014</t>
  </si>
  <si>
    <t>NISSADALENS EDELINA</t>
  </si>
  <si>
    <t>SE20544/2014</t>
  </si>
  <si>
    <t>NISSADALENS EDINA</t>
  </si>
  <si>
    <t>SE20584/2013</t>
  </si>
  <si>
    <t>BANO BAHIAS PELLE</t>
  </si>
  <si>
    <t>SE20585/2013</t>
  </si>
  <si>
    <t>BANO BAHIAS FREDDY</t>
  </si>
  <si>
    <t>SE20586/2013</t>
  </si>
  <si>
    <t>BANO BAHIAS TJORVEN</t>
  </si>
  <si>
    <t>SE20587/2013</t>
  </si>
  <si>
    <t>BANO BAHIAS STINA</t>
  </si>
  <si>
    <t>SE20588/2013</t>
  </si>
  <si>
    <t>BANO BAHIAS SKRÅLLAN</t>
  </si>
  <si>
    <t>SE20709/2023</t>
  </si>
  <si>
    <t>ABERLOURS TRULY</t>
  </si>
  <si>
    <t>SE20721/2018</t>
  </si>
  <si>
    <t>MINNEPY'S EXIST IN LIFE</t>
  </si>
  <si>
    <t>SE20722/2018</t>
  </si>
  <si>
    <t>MINNEPY'S EDGE OF LIFE</t>
  </si>
  <si>
    <t>SE20723/2018</t>
  </si>
  <si>
    <t>MINNEPY'S EGO TRIP IN LIFE</t>
  </si>
  <si>
    <t>SE20724/2018</t>
  </si>
  <si>
    <t>MINNEPY'S ETERNAL LOVE</t>
  </si>
  <si>
    <t>SE20725/2018</t>
  </si>
  <si>
    <t>MINNEPY'S ETERNAL LIFE</t>
  </si>
  <si>
    <t>SE20807/2024</t>
  </si>
  <si>
    <t>GYLLENE HOPPETS KADESH</t>
  </si>
  <si>
    <t>SE20808/2024</t>
  </si>
  <si>
    <t>GYLLENE HOPPETS THEO</t>
  </si>
  <si>
    <t>SE20809/2024</t>
  </si>
  <si>
    <t>GYLLENE HOPPETS DONNE</t>
  </si>
  <si>
    <t>SE20810/2024</t>
  </si>
  <si>
    <t>GYLLENE HOPPETS ELEOS</t>
  </si>
  <si>
    <t>SE21023/2016</t>
  </si>
  <si>
    <t>TUSSBERGETS CYKLON</t>
  </si>
  <si>
    <t>SE21024/2016</t>
  </si>
  <si>
    <t>TUSSBERGETS TROMB</t>
  </si>
  <si>
    <t>SE21043/2023</t>
  </si>
  <si>
    <t>MINNEPY'S ZUPER ONE</t>
  </si>
  <si>
    <t>SE21044/2023</t>
  </si>
  <si>
    <t>MINNEPY'S ZUPER JUMP</t>
  </si>
  <si>
    <t>SE21045/2023</t>
  </si>
  <si>
    <t>MINNEPY'S ZUPER JUMPER</t>
  </si>
  <si>
    <t>SE21131/2022</t>
  </si>
  <si>
    <t>RAMITA DE PALMA BROWN BEAST</t>
  </si>
  <si>
    <t>SE21132/2022</t>
  </si>
  <si>
    <t>RAMITA DE PALMA BROWN BELLA</t>
  </si>
  <si>
    <t>SE21133/2022</t>
  </si>
  <si>
    <t>RAMITA DE PALMA BROWN BUNNY</t>
  </si>
  <si>
    <t>SE21378/2011</t>
  </si>
  <si>
    <t>LA SIRENITA'S NEMO</t>
  </si>
  <si>
    <t>SE21380/2011</t>
  </si>
  <si>
    <t>LA SIRENITA'S NELSON</t>
  </si>
  <si>
    <t>SE21382/2011</t>
  </si>
  <si>
    <t>LA SIRENITA'S NERISSA</t>
  </si>
  <si>
    <t>SE21399/2013</t>
  </si>
  <si>
    <t>DERIZOS AZTA</t>
  </si>
  <si>
    <t>SE21403/2013</t>
  </si>
  <si>
    <t>DERIZOS ENZO</t>
  </si>
  <si>
    <t>SE21441/2011</t>
  </si>
  <si>
    <t>TUSSBERGETS UNDER</t>
  </si>
  <si>
    <t>SE21442/2011</t>
  </si>
  <si>
    <t>TUSSBERGETS UTOPI</t>
  </si>
  <si>
    <t>SE21446/2017</t>
  </si>
  <si>
    <t>ABERLOURS LEGS</t>
  </si>
  <si>
    <t>SE21448/2017</t>
  </si>
  <si>
    <t>ABERLOURS TUSH</t>
  </si>
  <si>
    <t>SE21532/2022</t>
  </si>
  <si>
    <t>TROLLAQVANS COOPER</t>
  </si>
  <si>
    <t>SE21533/2022</t>
  </si>
  <si>
    <t>TROLLAQVANS CHRYSLER</t>
  </si>
  <si>
    <t>SE21534/2022</t>
  </si>
  <si>
    <t>TROLLAQVANS CORD</t>
  </si>
  <si>
    <t>SE21535/2022</t>
  </si>
  <si>
    <t>TROLLAQVANS CORVETTE</t>
  </si>
  <si>
    <t>SE21560/2023</t>
  </si>
  <si>
    <t>NISSADALENS ILAY</t>
  </si>
  <si>
    <t>SE21561/2023</t>
  </si>
  <si>
    <t>NISSADALENS IKAROS</t>
  </si>
  <si>
    <t>SE21562/2023</t>
  </si>
  <si>
    <t>NISSADALENS INALLA</t>
  </si>
  <si>
    <t>SE21563/2023</t>
  </si>
  <si>
    <t>NISSADALENS ISOLDE</t>
  </si>
  <si>
    <t>SE21564/2023</t>
  </si>
  <si>
    <t>NISSADALENS IPENERINA</t>
  </si>
  <si>
    <t>SE21565/2023</t>
  </si>
  <si>
    <t>NISSADALENS IM HAPPY</t>
  </si>
  <si>
    <t>SE21566/2023</t>
  </si>
  <si>
    <t>NISSADALENS INNOCENT</t>
  </si>
  <si>
    <t>SE21807/2024</t>
  </si>
  <si>
    <t>CARLOS</t>
  </si>
  <si>
    <t>SE21808/2024</t>
  </si>
  <si>
    <t>BASTIAN</t>
  </si>
  <si>
    <t>SE21809/2024</t>
  </si>
  <si>
    <t>LOUI</t>
  </si>
  <si>
    <t>SE21810/2024</t>
  </si>
  <si>
    <t>MINDY</t>
  </si>
  <si>
    <t>SE21847/2021</t>
  </si>
  <si>
    <t>PEDRO-DE-IG</t>
  </si>
  <si>
    <t>SE21848/2021</t>
  </si>
  <si>
    <t>PICASSO-DE-IG</t>
  </si>
  <si>
    <t>SE21849/2021</t>
  </si>
  <si>
    <t>PHELIPE-DE-IG</t>
  </si>
  <si>
    <t>SE21850/2021</t>
  </si>
  <si>
    <t>ISABELLA-DE-IG</t>
  </si>
  <si>
    <t>SE21851/2021</t>
  </si>
  <si>
    <t>ESTRELLA-DE-IG</t>
  </si>
  <si>
    <t>SE22185/2025</t>
  </si>
  <si>
    <t>ABERLOURS ROCK DJ</t>
  </si>
  <si>
    <t>SE22186/2025</t>
  </si>
  <si>
    <t>ABERLOURS SUPREME</t>
  </si>
  <si>
    <t>SE22187/2025</t>
  </si>
  <si>
    <t>ABERLOURS SHE'S THE ONE</t>
  </si>
  <si>
    <t>SE22188/2025</t>
  </si>
  <si>
    <t>ABERLOURS LET ME ENTERTAIN YOU</t>
  </si>
  <si>
    <t>SE22189/2025</t>
  </si>
  <si>
    <t>ABERLOURS FEEL</t>
  </si>
  <si>
    <t>SE22240/2016</t>
  </si>
  <si>
    <t>SKOGSLILJANS BINGO</t>
  </si>
  <si>
    <t>SE22242/2016</t>
  </si>
  <si>
    <t>SKOGSLILJANS BRUNO</t>
  </si>
  <si>
    <t>SE22292/2015</t>
  </si>
  <si>
    <t>MINNEPY'S NEW WEDDING</t>
  </si>
  <si>
    <t>SE22293/2015</t>
  </si>
  <si>
    <t>MINNEPY'S NIGHT WEDDING</t>
  </si>
  <si>
    <t>SE22294/2015</t>
  </si>
  <si>
    <t>MINNEPY'S NOTICE WEDDING</t>
  </si>
  <si>
    <t>SE22455/2012</t>
  </si>
  <si>
    <t>EYEBALL'S ROXANA-AKIRA</t>
  </si>
  <si>
    <t>SE22459/2012</t>
  </si>
  <si>
    <t>EYEBALL'S ROCCO-ATHOS</t>
  </si>
  <si>
    <t>SE22460/2012</t>
  </si>
  <si>
    <t>EYEBALL'S ROZZO-ASLAND</t>
  </si>
  <si>
    <t>SE22497/2016</t>
  </si>
  <si>
    <t>CASIO-DYLAN</t>
  </si>
  <si>
    <t>SE22498/2016</t>
  </si>
  <si>
    <t>CHICO-DEVIN</t>
  </si>
  <si>
    <t>SE22500/2016</t>
  </si>
  <si>
    <t>CONNIE-DENISE</t>
  </si>
  <si>
    <t>SE22501/2016</t>
  </si>
  <si>
    <t>CARRIE-DEENA</t>
  </si>
  <si>
    <t>SE22623/2011</t>
  </si>
  <si>
    <t>RAMITA DE PALMA JAZZ</t>
  </si>
  <si>
    <t>SE22624/2011</t>
  </si>
  <si>
    <t>RAMITA DE PALMA JUAN SANCHO</t>
  </si>
  <si>
    <t>SE22627/2011</t>
  </si>
  <si>
    <t>RAMITA DE PALMA JEZZY</t>
  </si>
  <si>
    <t>SE22629/2011</t>
  </si>
  <si>
    <t>RAMITA DE PALMA JACKY</t>
  </si>
  <si>
    <t>SE22713/2022</t>
  </si>
  <si>
    <t>MINNEPY'S XELLENT SPECIAL GIRL</t>
  </si>
  <si>
    <t>SE22714/2022</t>
  </si>
  <si>
    <t>MINNEPY'S XELLENT LOVELY GIRL</t>
  </si>
  <si>
    <t>SE22715/2021</t>
  </si>
  <si>
    <t>ABERLOURS NUMBER OF THE BEAST</t>
  </si>
  <si>
    <t>SE22715/2022</t>
  </si>
  <si>
    <t>MINNEPY'S XELLENT JUMPING GIRL</t>
  </si>
  <si>
    <t>SE22858/2024</t>
  </si>
  <si>
    <t>SKOGSLILJANS THILOU AV NOOMI</t>
  </si>
  <si>
    <t>SE22903/2012</t>
  </si>
  <si>
    <t>RAMITA DE PALMA LALLE</t>
  </si>
  <si>
    <t>SE22907/2012</t>
  </si>
  <si>
    <t>RAMITA DE PALMA LARRY</t>
  </si>
  <si>
    <t>SE22909/2012</t>
  </si>
  <si>
    <t>RAMITA DE PALMA LORA</t>
  </si>
  <si>
    <t>SE22949/2024</t>
  </si>
  <si>
    <t>ARINZANOS CYKLON</t>
  </si>
  <si>
    <t>SE22950/2024</t>
  </si>
  <si>
    <t>ARINZANOS BREEZES</t>
  </si>
  <si>
    <t>SE22951/2024</t>
  </si>
  <si>
    <t>ARINZANOS SUNSHINE</t>
  </si>
  <si>
    <t>SE22952/2024</t>
  </si>
  <si>
    <t>ARINZANOS RAINBOW</t>
  </si>
  <si>
    <t>SE22953/2024</t>
  </si>
  <si>
    <t>ARINZANOS MISTRAL</t>
  </si>
  <si>
    <t>SE22954/2024</t>
  </si>
  <si>
    <t>ARINZANOS BLIXTRA</t>
  </si>
  <si>
    <t>SE22955/2024</t>
  </si>
  <si>
    <t>ARINZANOS AURORA</t>
  </si>
  <si>
    <t>SE23035/2013</t>
  </si>
  <si>
    <t>LA SIRENITA'S GINNY</t>
  </si>
  <si>
    <t>SE23036/2013</t>
  </si>
  <si>
    <t>LA SIRENITA'S GRACE DARLING</t>
  </si>
  <si>
    <t>SE23103/2025</t>
  </si>
  <si>
    <t>ABERLOURS DON'T GO</t>
  </si>
  <si>
    <t>SE23104/2025</t>
  </si>
  <si>
    <t>ABERLOURS SITUATION</t>
  </si>
  <si>
    <t>SE23105/2025</t>
  </si>
  <si>
    <t>ABERLOURS ONLY YOU</t>
  </si>
  <si>
    <t>SE23106/2025</t>
  </si>
  <si>
    <t>ABERLOURS GOOD TIMES</t>
  </si>
  <si>
    <t>SE23107/2025</t>
  </si>
  <si>
    <t>ABERLOURS SWEET THING</t>
  </si>
  <si>
    <t>SE23240/2018</t>
  </si>
  <si>
    <t>ABERLOURS I FEEL FINE</t>
  </si>
  <si>
    <t>SE23240/2025</t>
  </si>
  <si>
    <t>HEARTBREAKER</t>
  </si>
  <si>
    <t>SE23241/2018</t>
  </si>
  <si>
    <t>ABERLOURS MAGICAL MYSTERY TOUR</t>
  </si>
  <si>
    <t>SE23241/2025</t>
  </si>
  <si>
    <t>SUPERSWEET</t>
  </si>
  <si>
    <t>SE23242/2025</t>
  </si>
  <si>
    <t>CHOCLATECHERRY</t>
  </si>
  <si>
    <t>SE23244/2018</t>
  </si>
  <si>
    <t>ABERLOURS ALL MY LOVING</t>
  </si>
  <si>
    <t>SE23245/2018</t>
  </si>
  <si>
    <t>ABERLOURS GIRL</t>
  </si>
  <si>
    <t>SE23246/2018</t>
  </si>
  <si>
    <t>ABERLOURS CAN'T BUY ME LOVE</t>
  </si>
  <si>
    <t>SE23499/2018</t>
  </si>
  <si>
    <t>AQUALINES FATARELLA</t>
  </si>
  <si>
    <t>SE23500/2018</t>
  </si>
  <si>
    <t>AQUALINES FRECHILLA</t>
  </si>
  <si>
    <t>SE23584/2023</t>
  </si>
  <si>
    <t>BUBBELMAMMAS MOUNTAIN STAR</t>
  </si>
  <si>
    <t>SE23699/2011</t>
  </si>
  <si>
    <t>TUSSBERGETS VILDE</t>
  </si>
  <si>
    <t>SE23700/2011</t>
  </si>
  <si>
    <t>TUSSBERGETS VIGÖR</t>
  </si>
  <si>
    <t>SE23701/2011</t>
  </si>
  <si>
    <t>TUSSBERGETS VARIANT</t>
  </si>
  <si>
    <t>SE23702/2011</t>
  </si>
  <si>
    <t>TUSSBERGETS VARSE</t>
  </si>
  <si>
    <t>SE23704/2011</t>
  </si>
  <si>
    <t>TUSSBERGETS VERSION</t>
  </si>
  <si>
    <t>SE23808/2021</t>
  </si>
  <si>
    <t>CHIEGAS GLORIOUS MORNINGSTAR</t>
  </si>
  <si>
    <t>SE23809/2021</t>
  </si>
  <si>
    <t>CHIEGAS GLORIOUS DAYLIGHT</t>
  </si>
  <si>
    <t>SE23811/2021</t>
  </si>
  <si>
    <t>CHIEGAS GLORIOUS MOONLIGHT</t>
  </si>
  <si>
    <t>SE23812/2021</t>
  </si>
  <si>
    <t>CHIEGAS GLORIOUS DAWN</t>
  </si>
  <si>
    <t>SE23840/2024</t>
  </si>
  <si>
    <t>VATTENMÖLLAN'S JAZPER</t>
  </si>
  <si>
    <t>SE23841/2024</t>
  </si>
  <si>
    <t>VATTENMÖLLAN'S JAZZA</t>
  </si>
  <si>
    <t>SE23842/2024</t>
  </si>
  <si>
    <t>VATTENMÖLLAN'S JEZICA</t>
  </si>
  <si>
    <t>SE23919/2024</t>
  </si>
  <si>
    <t>RAMITA DE PALMA READLY EXPRESS</t>
  </si>
  <si>
    <t>SE23920/2024</t>
  </si>
  <si>
    <t>RAMITA DE PALMA COPIAD</t>
  </si>
  <si>
    <t>SE23921/2024</t>
  </si>
  <si>
    <t>RAMITA DE PALMA POWER</t>
  </si>
  <si>
    <t>SE23922/2024</t>
  </si>
  <si>
    <t>RAMITA DE PALMA EGO BOY</t>
  </si>
  <si>
    <t>SE23923/2024</t>
  </si>
  <si>
    <t>RAMITA DE PALMA LEGOLAS</t>
  </si>
  <si>
    <t>SE23924/2024</t>
  </si>
  <si>
    <t>RAMITA DE PALMA VICTORY TILLY</t>
  </si>
  <si>
    <t>SE23939/2019</t>
  </si>
  <si>
    <t>ABERLOURS LIVING THING</t>
  </si>
  <si>
    <t>SE24085/2025</t>
  </si>
  <si>
    <t>SKOGSLILJANS ULVEN AV QIWI</t>
  </si>
  <si>
    <t>SE24086/2025</t>
  </si>
  <si>
    <t>SKOGSLILJANS UNICO AV QIWI</t>
  </si>
  <si>
    <t>SE24087/2025</t>
  </si>
  <si>
    <t>SKOGSLILJANS UNO AV QIWI</t>
  </si>
  <si>
    <t>SE24088/2025</t>
  </si>
  <si>
    <t>SKOGSLILJANS USAIN AV QIWI</t>
  </si>
  <si>
    <t>SE24199/2019</t>
  </si>
  <si>
    <t>HEDEBACKENS PELLE</t>
  </si>
  <si>
    <t>SE24200/2019</t>
  </si>
  <si>
    <t>HEDEBACKENS STINA</t>
  </si>
  <si>
    <t>SE24230/2024</t>
  </si>
  <si>
    <t>ASOMBROSO STORY OF JUM-JUM</t>
  </si>
  <si>
    <t>SE24231/2024</t>
  </si>
  <si>
    <t>ASOMBROSO STORY OF MIO</t>
  </si>
  <si>
    <t>SE24232/2024</t>
  </si>
  <si>
    <t>ASOMBROSO STORY OF MATTIS</t>
  </si>
  <si>
    <t>SE24233/2024</t>
  </si>
  <si>
    <t>ASOMBROSO STORY OF BIRK</t>
  </si>
  <si>
    <t>SE24234/2024</t>
  </si>
  <si>
    <t>ASOMBROSO STORY OF RONJA</t>
  </si>
  <si>
    <t>SE24235/2024</t>
  </si>
  <si>
    <t>ASOMBROSO STORY OF LOVIS</t>
  </si>
  <si>
    <t>SE24243/2017</t>
  </si>
  <si>
    <t>RAMITA DE PALMA ZEB</t>
  </si>
  <si>
    <t>SE24330/2013</t>
  </si>
  <si>
    <t>PICASSO</t>
  </si>
  <si>
    <t>SE24332/2013</t>
  </si>
  <si>
    <t>BELLA</t>
  </si>
  <si>
    <t>SE24333/2013</t>
  </si>
  <si>
    <t>BONITA</t>
  </si>
  <si>
    <t>SE24370/2019</t>
  </si>
  <si>
    <t>NORTRACKER'S POLLY WÅFFLAN</t>
  </si>
  <si>
    <t>SE24371/2019</t>
  </si>
  <si>
    <t>NORTRACKER'S TROSSA</t>
  </si>
  <si>
    <t>SE24374/2019</t>
  </si>
  <si>
    <t>NORTRACKER'S VALTER</t>
  </si>
  <si>
    <t>SE24375/2019</t>
  </si>
  <si>
    <t>NORTRACKER'S ESTEVEZ</t>
  </si>
  <si>
    <t>SE24376/2019</t>
  </si>
  <si>
    <t>SHAKIMA'S SWING THE WING</t>
  </si>
  <si>
    <t>SE24377/2019</t>
  </si>
  <si>
    <t>SHAKIMA'S STOP A TOP</t>
  </si>
  <si>
    <t>SE24378/2019</t>
  </si>
  <si>
    <t>SHAKIMA'S BRING THE RING</t>
  </si>
  <si>
    <t>SE24379/2019</t>
  </si>
  <si>
    <t>SHAKIMA'S TELL THE BELL</t>
  </si>
  <si>
    <t>SE24380/2019</t>
  </si>
  <si>
    <t>SHAKIMA'S SHOW A BOW</t>
  </si>
  <si>
    <t>SE24382/2019</t>
  </si>
  <si>
    <t>SHAKIMA'S PLAY THE LAY</t>
  </si>
  <si>
    <t>SE24383/2019</t>
  </si>
  <si>
    <t>SHAKIMA'S SAY THE DAY</t>
  </si>
  <si>
    <t>SE24403/2022</t>
  </si>
  <si>
    <t>LA SIRENITA'S CHARMING CARLOS</t>
  </si>
  <si>
    <t>SE24405/2022</t>
  </si>
  <si>
    <t>LA SIRENITA'S CHARMING CAPELLA</t>
  </si>
  <si>
    <t>SE24406/2022</t>
  </si>
  <si>
    <t>LA SIRENITA'S CHARMING CAJSA</t>
  </si>
  <si>
    <t>SE24443/2021</t>
  </si>
  <si>
    <t>SILEBÄCKENS ZION</t>
  </si>
  <si>
    <t>SE24444/2021</t>
  </si>
  <si>
    <t>SILEBÄCKENS ZILO</t>
  </si>
  <si>
    <t>SE24446/2021</t>
  </si>
  <si>
    <t>SILEBÄCKENS ZIRIS</t>
  </si>
  <si>
    <t>SE24455/2022</t>
  </si>
  <si>
    <t>NORTRACKER'S FILTER</t>
  </si>
  <si>
    <t>SE24457/2022</t>
  </si>
  <si>
    <t>NORTRACKER'S GOLDEN HOUR</t>
  </si>
  <si>
    <t>SE24510/2022</t>
  </si>
  <si>
    <t>SKOGSLILJANS PAYAZ AV ELVA</t>
  </si>
  <si>
    <t>SE24511/2022</t>
  </si>
  <si>
    <t>SKOGSLILJANS PUZZEL AV ELVA</t>
  </si>
  <si>
    <t>SE24512/2022</t>
  </si>
  <si>
    <t>SKOGSLILJANS PRIZMA AV ELVA</t>
  </si>
  <si>
    <t>SE24513/2022</t>
  </si>
  <si>
    <t>SKOGSLILJANS PIXEL AV ELVA</t>
  </si>
  <si>
    <t>SE24515/2022</t>
  </si>
  <si>
    <t>SKOGSLILJANS PÄRLA AV ELVA</t>
  </si>
  <si>
    <t>SE24579/2021</t>
  </si>
  <si>
    <t>PERRO RIZADOS NEREA</t>
  </si>
  <si>
    <t>SE24580/2021</t>
  </si>
  <si>
    <t>PERRO RIZADOS NINO</t>
  </si>
  <si>
    <t>SE24583/2021</t>
  </si>
  <si>
    <t>PERRO RIZADOS NOAH</t>
  </si>
  <si>
    <t>SE24804/2017</t>
  </si>
  <si>
    <t>ABERLOURS HASTA MANANA</t>
  </si>
  <si>
    <t>SE24805/2017</t>
  </si>
  <si>
    <t>ABERLOURS WATERLOO</t>
  </si>
  <si>
    <t>SE24805/2020</t>
  </si>
  <si>
    <t>RAMITA DE PALMA DIEGO</t>
  </si>
  <si>
    <t>SE24806/2020</t>
  </si>
  <si>
    <t>RAMITA DE PALMA DON</t>
  </si>
  <si>
    <t>SE24807/2017</t>
  </si>
  <si>
    <t>ABERLOURS ROCK ME</t>
  </si>
  <si>
    <t>SE24807/2020</t>
  </si>
  <si>
    <t>SHAKIMA'S TUSCANY</t>
  </si>
  <si>
    <t>SE24808/2020</t>
  </si>
  <si>
    <t>SHAKIMA'S TOUR DE MALAHOFF</t>
  </si>
  <si>
    <t>SE24809/2020</t>
  </si>
  <si>
    <t>SHAKIMA'S GREAT WESTERN</t>
  </si>
  <si>
    <t>SE24811/2020</t>
  </si>
  <si>
    <t>SHAKIMA'S NEW DAWN</t>
  </si>
  <si>
    <t>SE24854/2019</t>
  </si>
  <si>
    <t>CHIEGAS PRIMAVERA HOJA</t>
  </si>
  <si>
    <t>SE24856/2019</t>
  </si>
  <si>
    <t>CHIEGAS PRIMAVERA MIMOSA</t>
  </si>
  <si>
    <t>SE24857/2019</t>
  </si>
  <si>
    <t>CHIEGAS PRIMAVERA AZAFRÁN</t>
  </si>
  <si>
    <t>SE24860/2019</t>
  </si>
  <si>
    <t>CHIEGAS PRIMAVERA VIENTO</t>
  </si>
  <si>
    <t>SE24864/2019</t>
  </si>
  <si>
    <t>CHIEGAS PRIMAVERA ROCIO</t>
  </si>
  <si>
    <t>SE24914/2018</t>
  </si>
  <si>
    <t>LAMIRADA DIAMOND DROP OF WATER</t>
  </si>
  <si>
    <t>SE24915/2018</t>
  </si>
  <si>
    <t>LAMIRADA DIAMOND CLEMENTINE</t>
  </si>
  <si>
    <t>SE24916/2018</t>
  </si>
  <si>
    <t>LAMIRADA DIAMOND GOLDEN BOY</t>
  </si>
  <si>
    <t>SE25028/2022</t>
  </si>
  <si>
    <t>SHAKIMA'S PEACE OF TRANQUILITY</t>
  </si>
  <si>
    <t>SE25029/2022</t>
  </si>
  <si>
    <t>SHAKIMA'S PEACE AND HAPPINESS</t>
  </si>
  <si>
    <t>SE25030/2022</t>
  </si>
  <si>
    <t>SHAKIMA'S PEACE AND HARMONY</t>
  </si>
  <si>
    <t>SE25031/2022</t>
  </si>
  <si>
    <t>SHAKIMA'S PEACE AND QUIET</t>
  </si>
  <si>
    <t>SE25069/2021</t>
  </si>
  <si>
    <t>RASMUS</t>
  </si>
  <si>
    <t>SE25070/2021</t>
  </si>
  <si>
    <t>RONNY</t>
  </si>
  <si>
    <t>SE25071/2021</t>
  </si>
  <si>
    <t>RUFUS</t>
  </si>
  <si>
    <t>SE25072/2021</t>
  </si>
  <si>
    <t>RIGMOR</t>
  </si>
  <si>
    <t>SE25073/2021</t>
  </si>
  <si>
    <t>RITA</t>
  </si>
  <si>
    <t>SE25206/2016</t>
  </si>
  <si>
    <t>BANO BAHIAS SHANTI</t>
  </si>
  <si>
    <t>SE25207/2016</t>
  </si>
  <si>
    <t>BANO BAHIAS LEAH</t>
  </si>
  <si>
    <t>SE25209/2016</t>
  </si>
  <si>
    <t>BANO BAHIAS MOWGLI</t>
  </si>
  <si>
    <t>SE25210/2016</t>
  </si>
  <si>
    <t>BANO BAHIAS LOUIE</t>
  </si>
  <si>
    <t>SE25211/2016</t>
  </si>
  <si>
    <t>BANO BAHIAS AKELA</t>
  </si>
  <si>
    <t>SE25212/2016</t>
  </si>
  <si>
    <t>BANO BAHIAS BALOO</t>
  </si>
  <si>
    <t>SE25231/2017</t>
  </si>
  <si>
    <t>MINNEPY'S ANOTHER PIECE OF BREEZE</t>
  </si>
  <si>
    <t>SE25232/2017</t>
  </si>
  <si>
    <t>MINNEPY'S A BIT OF BREEZE</t>
  </si>
  <si>
    <t>SE25233/2017</t>
  </si>
  <si>
    <t>MINNEPY'S A NEW PIECE OF BREEZE</t>
  </si>
  <si>
    <t>SE25279/2023</t>
  </si>
  <si>
    <t>PERRO DE LANI DIANA</t>
  </si>
  <si>
    <t>SE25336/2016</t>
  </si>
  <si>
    <t>MINNEPY'S UNBEATEN HEARTBREAKER</t>
  </si>
  <si>
    <t>SE25446/2018</t>
  </si>
  <si>
    <t>HEDEBACKENS HANSDOTTER</t>
  </si>
  <si>
    <t>SE25447/2018</t>
  </si>
  <si>
    <t>HEDEBACKENS KALLA</t>
  </si>
  <si>
    <t>SE25448/2018</t>
  </si>
  <si>
    <t>HEDEBACKENS MYHRER</t>
  </si>
  <si>
    <t>SE25450/2021</t>
  </si>
  <si>
    <t>BJARTMARS GOTA</t>
  </si>
  <si>
    <t>SE25451/2021</t>
  </si>
  <si>
    <t>BJARTMARS ONDA</t>
  </si>
  <si>
    <t>SE25459/2015</t>
  </si>
  <si>
    <t>RAMITA DE PALMA TINA</t>
  </si>
  <si>
    <t>SE25460/2015</t>
  </si>
  <si>
    <t>RAMITA DE PALMA TELMA</t>
  </si>
  <si>
    <t>SE25461/2015</t>
  </si>
  <si>
    <t>RAMITA DE PALMA TIFFANY</t>
  </si>
  <si>
    <t>SE25462/2015</t>
  </si>
  <si>
    <t>RAMITA DE PALMA TRACY</t>
  </si>
  <si>
    <t>SE25526/2016</t>
  </si>
  <si>
    <t>LA GOZZAS FANTASY</t>
  </si>
  <si>
    <t>SE25529/2016</t>
  </si>
  <si>
    <t>LA GOZZAS FAMÖS</t>
  </si>
  <si>
    <t>SE25851/2024</t>
  </si>
  <si>
    <t>ABERLOURS JAIL BREAK</t>
  </si>
  <si>
    <t>SE25853/2024</t>
  </si>
  <si>
    <t>ABERLOURS DANCING IN THE MOONLIGHT</t>
  </si>
  <si>
    <t>SE25854/2024</t>
  </si>
  <si>
    <t>ABERLOURS WILD ONE</t>
  </si>
  <si>
    <t>SE25896/2017</t>
  </si>
  <si>
    <t>BJARTMARS SERBA</t>
  </si>
  <si>
    <t>SE25897/2017</t>
  </si>
  <si>
    <t>BJARTMARS ARÁNDANO</t>
  </si>
  <si>
    <t>SE25898/2017</t>
  </si>
  <si>
    <t>BJARTMARS CONO</t>
  </si>
  <si>
    <t>SE25955/2018</t>
  </si>
  <si>
    <t>ABERLOURS STAY THE NIGHT</t>
  </si>
  <si>
    <t>SE26044/2011</t>
  </si>
  <si>
    <t>ABERLOURS GREAT EXPECTATIONS</t>
  </si>
  <si>
    <t>SE26045/2011</t>
  </si>
  <si>
    <t>ABERLOURS FOREVER</t>
  </si>
  <si>
    <t>SE26046/2011</t>
  </si>
  <si>
    <t>ABERLOURS GIMME MORE</t>
  </si>
  <si>
    <t>SE26047/2011</t>
  </si>
  <si>
    <t>ABERLOURS KING OF HEARTS</t>
  </si>
  <si>
    <t>SE26048/2011</t>
  </si>
  <si>
    <t>ABERLOURS I WAS MADE FOR LOVIN'YOU</t>
  </si>
  <si>
    <t>SE26097/2016</t>
  </si>
  <si>
    <t>ASOMBROSO MIRA</t>
  </si>
  <si>
    <t>SE26201/2019</t>
  </si>
  <si>
    <t>PERRO STRÅNGÄNGS LUNA</t>
  </si>
  <si>
    <t>SE26202/2019</t>
  </si>
  <si>
    <t>PERRO STRÅNGÄNGS LILLY</t>
  </si>
  <si>
    <t>SE26204/2019</t>
  </si>
  <si>
    <t>PERRO STRÅNGÄNGS FRED</t>
  </si>
  <si>
    <t>SE26205/2019</t>
  </si>
  <si>
    <t>PERRO STRÅNGÄNGS VIKTOR</t>
  </si>
  <si>
    <t>SE26206/2019</t>
  </si>
  <si>
    <t>MINNEPY'S JUST A WATERBOY</t>
  </si>
  <si>
    <t>SE26207/2019</t>
  </si>
  <si>
    <t>MINNEPY'S JUST LIKE A</t>
  </si>
  <si>
    <t>SE26210/2019</t>
  </si>
  <si>
    <t>MINNEPY'S JUST A WATERGIRL</t>
  </si>
  <si>
    <t>SE26211/2019</t>
  </si>
  <si>
    <t>MINNEPY'S JUST A NEW BREEZE</t>
  </si>
  <si>
    <t>SE26293/2016</t>
  </si>
  <si>
    <t>PERRO STRÅNGÄNGS GIZMO</t>
  </si>
  <si>
    <t>SE26294/2016</t>
  </si>
  <si>
    <t>PERRO STRÅNGÄNGS BELLATRIX</t>
  </si>
  <si>
    <t>SE26295/2016</t>
  </si>
  <si>
    <t>PERRO STRÅNGÄNGS ZACKE</t>
  </si>
  <si>
    <t>SE26395/2019</t>
  </si>
  <si>
    <t>SKOGSLILJANS HANNA</t>
  </si>
  <si>
    <t>SE26484/2012</t>
  </si>
  <si>
    <t>BELLAMIGO ALWAYS TRUE LOVE</t>
  </si>
  <si>
    <t>SE26486/2012</t>
  </si>
  <si>
    <t>BELLAMIGO ALWAYS BELIEVE</t>
  </si>
  <si>
    <t>SE26499/2014</t>
  </si>
  <si>
    <t>ELLA FITZGERALD DE EL VIEJO CAUCE</t>
  </si>
  <si>
    <t>SE26577/2014</t>
  </si>
  <si>
    <t>TASSERIET JOKER AV ELLA</t>
  </si>
  <si>
    <t>SE26578/2014</t>
  </si>
  <si>
    <t>TASSERIET JOLENE AV ELLA</t>
  </si>
  <si>
    <t>SE26580/2014</t>
  </si>
  <si>
    <t>TASSERIET JUVEL AV ELLA</t>
  </si>
  <si>
    <t>SE26581/2014</t>
  </si>
  <si>
    <t>TASSERIET JUNI AV ELLA</t>
  </si>
  <si>
    <t>SE26609/2022</t>
  </si>
  <si>
    <t>GRANBOKAJSAS LILLA MY DEN MJUKA</t>
  </si>
  <si>
    <t>SE26659/2022</t>
  </si>
  <si>
    <t>AGUAMENTE ISTAPP</t>
  </si>
  <si>
    <t>SE26662/2022</t>
  </si>
  <si>
    <t>AGUAMENTE ISADORA</t>
  </si>
  <si>
    <t>SE26718/2024</t>
  </si>
  <si>
    <t>CHIEGAS MEMORY PER</t>
  </si>
  <si>
    <t>SE26719/2024</t>
  </si>
  <si>
    <t>CHIEGAS MEMORY EDA</t>
  </si>
  <si>
    <t>SE26721/2024</t>
  </si>
  <si>
    <t>CHIEGAS MEMORY IDA</t>
  </si>
  <si>
    <t>SE26722/2024</t>
  </si>
  <si>
    <t>CHIEGAS MEMORY SIA</t>
  </si>
  <si>
    <t>SE26958/2018</t>
  </si>
  <si>
    <t>SKOGSLILJANS FLAMMA</t>
  </si>
  <si>
    <t>SE27012/2011</t>
  </si>
  <si>
    <t>SOLHEMS ALTANZA</t>
  </si>
  <si>
    <t>SE27013/2011</t>
  </si>
  <si>
    <t>SOLHEMS ANALIVIA</t>
  </si>
  <si>
    <t>SE27015/2011</t>
  </si>
  <si>
    <t>SOLHEMS ALMA</t>
  </si>
  <si>
    <t>SE27016/2011</t>
  </si>
  <si>
    <t>SOLHEMS ASTER</t>
  </si>
  <si>
    <t>SE27017/2011</t>
  </si>
  <si>
    <t>SOLHEMS AALTO</t>
  </si>
  <si>
    <t>SE27018/2011</t>
  </si>
  <si>
    <t>SOLHEMS AVENTINO</t>
  </si>
  <si>
    <t>SE27208/2025</t>
  </si>
  <si>
    <t>TROLLAQVANS ENZO AV MAHJONG</t>
  </si>
  <si>
    <t>SE27209/2025</t>
  </si>
  <si>
    <t>TROLLAQVANS ESSO AV MAHJONG</t>
  </si>
  <si>
    <t>SE27210/2025</t>
  </si>
  <si>
    <t>TROLLAQVANS ESSET AV MAHJONG</t>
  </si>
  <si>
    <t>SE27211/2025</t>
  </si>
  <si>
    <t>TROLLAQVANS ESTER AV MAHJONG</t>
  </si>
  <si>
    <t>SE27212/2025</t>
  </si>
  <si>
    <t>TROLLAQVANS EBONY AV MAHJONG</t>
  </si>
  <si>
    <t>SE27213/2025</t>
  </si>
  <si>
    <t>TROLLAQVANS ELIZA AV MAHJONG</t>
  </si>
  <si>
    <t>SE27320/2019</t>
  </si>
  <si>
    <t>RAMITA DE PALMA CARMA</t>
  </si>
  <si>
    <t>SE27474/2018</t>
  </si>
  <si>
    <t>LILJANSHEXANS ASTRID</t>
  </si>
  <si>
    <t>SE27475/2018</t>
  </si>
  <si>
    <t>LILJANSHEXANS ALMA</t>
  </si>
  <si>
    <t>SE27476/2018</t>
  </si>
  <si>
    <t>LILJANSHEXANS ALVA</t>
  </si>
  <si>
    <t>SE27477/2018</t>
  </si>
  <si>
    <t>LILJANSHEXANS AMORA</t>
  </si>
  <si>
    <t>SE27479/2018</t>
  </si>
  <si>
    <t>LILJANSHEXANS ALBERTA</t>
  </si>
  <si>
    <t>SE27481/2018</t>
  </si>
  <si>
    <t>LILJANSHEXANS ALVAR</t>
  </si>
  <si>
    <t>SE27483/2018</t>
  </si>
  <si>
    <t>LILJANSHEXANS ALBIN</t>
  </si>
  <si>
    <t>SE27510/2010</t>
  </si>
  <si>
    <t>LINDEKRULL'S MOJJE AV MEDINA</t>
  </si>
  <si>
    <t>SE27511/2010</t>
  </si>
  <si>
    <t>LINDEKRULL'S DA-SILVA AV MEDINA</t>
  </si>
  <si>
    <t>SE27514/2010</t>
  </si>
  <si>
    <t>LINDEKRULL'S MORGAN AV MEDINA</t>
  </si>
  <si>
    <t>SE27519/2015</t>
  </si>
  <si>
    <t>SEÑORA PEREZ PRIMERO</t>
  </si>
  <si>
    <t>SE27520/2015</t>
  </si>
  <si>
    <t>SEÑORA PEREZ ORZOCO</t>
  </si>
  <si>
    <t>SE27521/2015</t>
  </si>
  <si>
    <t>SEÑORA PEREZ FRESNO</t>
  </si>
  <si>
    <t>SE27522/2015</t>
  </si>
  <si>
    <t>SEÑORA PEREZ PINZÓN</t>
  </si>
  <si>
    <t>SE27523/2015</t>
  </si>
  <si>
    <t>SEÑORA PEREZ ROCOTILLO</t>
  </si>
  <si>
    <t>SE27524/2015</t>
  </si>
  <si>
    <t>SEÑORA PEREZ UBA-TUBA</t>
  </si>
  <si>
    <t>SE27525/2015</t>
  </si>
  <si>
    <t>SEÑORA PEREZ FATALI</t>
  </si>
  <si>
    <t>SE27526/2015</t>
  </si>
  <si>
    <t>SEÑORA PEREZ CASABELL</t>
  </si>
  <si>
    <t>SE27527/2015</t>
  </si>
  <si>
    <t>SEÑORA PEREZ MIRASOL</t>
  </si>
  <si>
    <t>SE27528/2015</t>
  </si>
  <si>
    <t>BELLAMIGO DANCING MONA LISA</t>
  </si>
  <si>
    <t>SE27529/2015</t>
  </si>
  <si>
    <t>BELLAMIGO DANCING GUERNICA</t>
  </si>
  <si>
    <t>SE27534/2023</t>
  </si>
  <si>
    <t>TROLLAQVANS DREAMING DUKE JR</t>
  </si>
  <si>
    <t>SE27535/2023</t>
  </si>
  <si>
    <t>TROLLAQVANS DREAMING DUNDRA</t>
  </si>
  <si>
    <t>SE27536/2023</t>
  </si>
  <si>
    <t>TROLLAQVANS DREAMING DORIS</t>
  </si>
  <si>
    <t>SE27537/2023</t>
  </si>
  <si>
    <t>TROLLAQVANS DREAMING DEE-DEE</t>
  </si>
  <si>
    <t>SE27538/2023</t>
  </si>
  <si>
    <t>TROLLAQVANS DREAMING DIVA</t>
  </si>
  <si>
    <t>SE27606/2023</t>
  </si>
  <si>
    <t>HEDEBACKENS KOENIGSEGG</t>
  </si>
  <si>
    <t>SE27607/2023</t>
  </si>
  <si>
    <t>HEDEBACKENS PORSCHE</t>
  </si>
  <si>
    <t>SE27608/2023</t>
  </si>
  <si>
    <t>HEDEBACKENS LAMBORGHINI</t>
  </si>
  <si>
    <t>SE27609/2023</t>
  </si>
  <si>
    <t>HEDEBACKENS FERRARI</t>
  </si>
  <si>
    <t>SE27610/2022</t>
  </si>
  <si>
    <t>SKOGSLILJANS QANEL AV COLA</t>
  </si>
  <si>
    <t>SE27610/2023</t>
  </si>
  <si>
    <t>HEDEBACKENS MASERATI</t>
  </si>
  <si>
    <t>SE27781/2022</t>
  </si>
  <si>
    <t>VATTENMÖLLAN'S GONZALES</t>
  </si>
  <si>
    <t>SE27782/2022</t>
  </si>
  <si>
    <t>VATTENMÖLLAN'S GAZTON</t>
  </si>
  <si>
    <t>SE27783/2022</t>
  </si>
  <si>
    <t>VATTENMÖLLAN'S GNIZTA</t>
  </si>
  <si>
    <t>SE27784/2022</t>
  </si>
  <si>
    <t>VATTENMÖLLAN'S GINZA</t>
  </si>
  <si>
    <t>SE27785/2022</t>
  </si>
  <si>
    <t>VATTENMÖLLAN'S GIZELA</t>
  </si>
  <si>
    <t>SE27789/2011</t>
  </si>
  <si>
    <t>PRETTY WOMAN</t>
  </si>
  <si>
    <t>SE27795/2014</t>
  </si>
  <si>
    <t>PIPALUK'S LADY LOVELYLOCKS</t>
  </si>
  <si>
    <t>SE27795/2018</t>
  </si>
  <si>
    <t>LA GOZZAS GRISEN</t>
  </si>
  <si>
    <t>SE27796/2018</t>
  </si>
  <si>
    <t>LA GOZZAS GUSTEN</t>
  </si>
  <si>
    <t>SE27797/2018</t>
  </si>
  <si>
    <t>LA GOZZAS GUN</t>
  </si>
  <si>
    <t>SE27798/2018</t>
  </si>
  <si>
    <t>LA GOZZAS GUMMSAN</t>
  </si>
  <si>
    <t>SE27799/2018</t>
  </si>
  <si>
    <t>LA GOZZAS GNÄLLIS</t>
  </si>
  <si>
    <t>SE27800/2018</t>
  </si>
  <si>
    <t>LA GOZZAS GULL</t>
  </si>
  <si>
    <t>SE27801/2018</t>
  </si>
  <si>
    <t>LA GOZZAS GULLIS</t>
  </si>
  <si>
    <t>SE27829/2016</t>
  </si>
  <si>
    <t>AQUALINES CABACHO</t>
  </si>
  <si>
    <t>SE27845/2012</t>
  </si>
  <si>
    <t>TUSSBERGETS XENON</t>
  </si>
  <si>
    <t>SE27846/2012</t>
  </si>
  <si>
    <t>TUSSBERGETS X-ET</t>
  </si>
  <si>
    <t>SE27848/2012</t>
  </si>
  <si>
    <t>TUSSBERGETS XERXES</t>
  </si>
  <si>
    <t>SE27849/2012</t>
  </si>
  <si>
    <t>TUSSBERGETS XL</t>
  </si>
  <si>
    <t>SE27850/2012</t>
  </si>
  <si>
    <t>TUSSBERGETS XCALIBUR</t>
  </si>
  <si>
    <t>SE27853/2012</t>
  </si>
  <si>
    <t>TUSSBERGETS XTREM</t>
  </si>
  <si>
    <t>SE27872/2025</t>
  </si>
  <si>
    <t>SKOGSLILJANS VILDE AV MALVA</t>
  </si>
  <si>
    <t>SE27873/2025</t>
  </si>
  <si>
    <t>SKOGSLILJANS VALTER AV MALVA</t>
  </si>
  <si>
    <t>SE27874/2025</t>
  </si>
  <si>
    <t>SKOGSLILJANS VEGA AV MALVA</t>
  </si>
  <si>
    <t>SE27875/2025</t>
  </si>
  <si>
    <t>SKOGSLILJANS VIVA AV MALVA</t>
  </si>
  <si>
    <t>SE28084/2022</t>
  </si>
  <si>
    <t>EXCERNO CORTÉS</t>
  </si>
  <si>
    <t>SE28086/2022</t>
  </si>
  <si>
    <t>EXCERNO CIDRA</t>
  </si>
  <si>
    <t>SE28121/2013</t>
  </si>
  <si>
    <t>ITXASOS VANILLA BON BON</t>
  </si>
  <si>
    <t>SE28122/2013</t>
  </si>
  <si>
    <t>ITXASOS AFTER EIGHT</t>
  </si>
  <si>
    <t>SE28123/2013</t>
  </si>
  <si>
    <t>ITXASOS FUDGE</t>
  </si>
  <si>
    <t>SE28124/2013</t>
  </si>
  <si>
    <t>ITXASOS CHOCOLAT</t>
  </si>
  <si>
    <t>SE28125/2013</t>
  </si>
  <si>
    <t>ITXASOS LAKRITS</t>
  </si>
  <si>
    <t>SE28217/2010</t>
  </si>
  <si>
    <t>CALMIGOS ENRICO</t>
  </si>
  <si>
    <t>SE28218/2010</t>
  </si>
  <si>
    <t>CALMIGOS EMILIO</t>
  </si>
  <si>
    <t>SE28219/2010</t>
  </si>
  <si>
    <t>CALMIGOS ENANO</t>
  </si>
  <si>
    <t>SE28220/2010</t>
  </si>
  <si>
    <t>CALMIGOS EBONITA</t>
  </si>
  <si>
    <t>SE28221/2010</t>
  </si>
  <si>
    <t>CALMIGOS ENYA</t>
  </si>
  <si>
    <t>SE28222/2010</t>
  </si>
  <si>
    <t>CALMIGOS ENCIMA</t>
  </si>
  <si>
    <t>SE28223/2010</t>
  </si>
  <si>
    <t>CALMIGOS EDILIA</t>
  </si>
  <si>
    <t>SE28273/2019</t>
  </si>
  <si>
    <t>ABERLOURS NEW FRONTIER</t>
  </si>
  <si>
    <t>SE28277/2019</t>
  </si>
  <si>
    <t>ABERLOURS MEMORABILIA</t>
  </si>
  <si>
    <t>SE28551/2017</t>
  </si>
  <si>
    <t>TROLLAQVANS JONNA-AVEDINA</t>
  </si>
  <si>
    <t>SE28608/2014</t>
  </si>
  <si>
    <t>BANO BAHIAS ZLATAN</t>
  </si>
  <si>
    <t>SE28609/2014</t>
  </si>
  <si>
    <t>BANO BAHIAS ZIDANE</t>
  </si>
  <si>
    <t>SE28610/2014</t>
  </si>
  <si>
    <t>BANO BAHIAS DIEGO</t>
  </si>
  <si>
    <t>SE28611/2014</t>
  </si>
  <si>
    <t>BANO BAHIAS MARTA</t>
  </si>
  <si>
    <t>SE28612/2014</t>
  </si>
  <si>
    <t>BANO BAHIAS NILLA</t>
  </si>
  <si>
    <t>SE28694/2010</t>
  </si>
  <si>
    <t>OFELIA</t>
  </si>
  <si>
    <t>SE28697/2010</t>
  </si>
  <si>
    <t>FIGARO</t>
  </si>
  <si>
    <t>SE28835/2020</t>
  </si>
  <si>
    <t>EYEBALL'S FIGARO</t>
  </si>
  <si>
    <t>SE28836/2020</t>
  </si>
  <si>
    <t>EYEBALL'S FONZO</t>
  </si>
  <si>
    <t>SE28839/2020</t>
  </si>
  <si>
    <t>EYEBALL'S FANNY</t>
  </si>
  <si>
    <t>SE28840/2020</t>
  </si>
  <si>
    <t>EYEBALL'S FIONA</t>
  </si>
  <si>
    <t>SE28841/2020</t>
  </si>
  <si>
    <t>EYEBALL'S FAME</t>
  </si>
  <si>
    <t>SE28844/2012</t>
  </si>
  <si>
    <t>ALFREDO</t>
  </si>
  <si>
    <t>SE28845/2012</t>
  </si>
  <si>
    <t>AMIGO</t>
  </si>
  <si>
    <t>SE28846/2012</t>
  </si>
  <si>
    <t>AMARILLO</t>
  </si>
  <si>
    <t>SE28848/2012</t>
  </si>
  <si>
    <t>AMADEO</t>
  </si>
  <si>
    <t>SE28850/2012</t>
  </si>
  <si>
    <t>ADORABLE</t>
  </si>
  <si>
    <t>SE28853/2021</t>
  </si>
  <si>
    <t>MINNEPY'S ROCK PIECE</t>
  </si>
  <si>
    <t>SE28854/2021</t>
  </si>
  <si>
    <t>MINNEPY'S RAPSODY IN ROCK</t>
  </si>
  <si>
    <t>SE28855/2021</t>
  </si>
  <si>
    <t>MINNEPY'S ROSES WILL BLOOM AS ALICE</t>
  </si>
  <si>
    <t>SE28856/2021</t>
  </si>
  <si>
    <t>MINNEPY'S REMEMBER A PIECE OF BREEZ</t>
  </si>
  <si>
    <t>SE28857/2021</t>
  </si>
  <si>
    <t>MINNEPY'S ROMANCE OF A BREEZE</t>
  </si>
  <si>
    <t>SE28899/2017</t>
  </si>
  <si>
    <t>MINNEPY'S BAM BAM RAINBOW</t>
  </si>
  <si>
    <t>SE28959/2021</t>
  </si>
  <si>
    <t>ABERLOURS PAINKILLER</t>
  </si>
  <si>
    <t>SE29205/2011</t>
  </si>
  <si>
    <t>RAMITA DE PALMA KINZA</t>
  </si>
  <si>
    <t>SE29214/2023</t>
  </si>
  <si>
    <t>SHAKIMA'S FRED FLINTSTONE</t>
  </si>
  <si>
    <t>SE29215/2023</t>
  </si>
  <si>
    <t>SHAKIMA'S BARNEY RUBBLE</t>
  </si>
  <si>
    <t>SE29216/2023</t>
  </si>
  <si>
    <t>SHAKIMA'S BAMBAM RUBBLE</t>
  </si>
  <si>
    <t>SE29217/2023</t>
  </si>
  <si>
    <t>SHAKIMA'S THE GREAT GAZOO</t>
  </si>
  <si>
    <t>SE29324/2020</t>
  </si>
  <si>
    <t>PERRO CABO CISCO</t>
  </si>
  <si>
    <t>SE29816/2023</t>
  </si>
  <si>
    <t>PERROLUNDS ÅKE</t>
  </si>
  <si>
    <t>SE29817/2023</t>
  </si>
  <si>
    <t>PERROLUNDS JAN</t>
  </si>
  <si>
    <t>SE29979/2020</t>
  </si>
  <si>
    <t>PERRO RIZADOS MANUEL</t>
  </si>
  <si>
    <t>SE29981/2020</t>
  </si>
  <si>
    <t>PERRO RIZADOS MATEO</t>
  </si>
  <si>
    <t>SE29982/2020</t>
  </si>
  <si>
    <t>PERRO RIZADOS MOISES</t>
  </si>
  <si>
    <t>SE30076/2020</t>
  </si>
  <si>
    <t>MINNEPY'S PICTURE OF M</t>
  </si>
  <si>
    <t>SE30077/2020</t>
  </si>
  <si>
    <t>MINNEPY'S PASSION OF WEDDING</t>
  </si>
  <si>
    <t>SE30078/2020</t>
  </si>
  <si>
    <t>MINNEPY'S PRIMA WEDDING</t>
  </si>
  <si>
    <t>SE30079/2020</t>
  </si>
  <si>
    <t>MINNEPY'S POSH STAR OF M</t>
  </si>
  <si>
    <t>SE30080/2020</t>
  </si>
  <si>
    <t>MINNEPY'S PASSION STAR</t>
  </si>
  <si>
    <t>SE30145/2025</t>
  </si>
  <si>
    <t>CHIEGAS ONLY ONE HERO</t>
  </si>
  <si>
    <t>SE30146/2025</t>
  </si>
  <si>
    <t>CHIEGAS MILAGRO IMBER</t>
  </si>
  <si>
    <t>SE30147/2025</t>
  </si>
  <si>
    <t>CHIEGAS MILAGRO ISMO</t>
  </si>
  <si>
    <t>SE30148/2025</t>
  </si>
  <si>
    <t>CHIEGAS MILAGRO IGOR</t>
  </si>
  <si>
    <t>SE30149/2025</t>
  </si>
  <si>
    <t>CHIEGAS MILAGRO IKE</t>
  </si>
  <si>
    <t>SE30150/2025</t>
  </si>
  <si>
    <t>CHIEGAS MILAGRO ILMER</t>
  </si>
  <si>
    <t>SE30151/2025</t>
  </si>
  <si>
    <t>CHIEGAS MILAGRO IDOFF</t>
  </si>
  <si>
    <t>SE30152/2025</t>
  </si>
  <si>
    <t>CHIEGAS MILAGRO ILDIKO</t>
  </si>
  <si>
    <t>SE30153/2025</t>
  </si>
  <si>
    <t>CHIEGAS MILAGRO IRMELIN</t>
  </si>
  <si>
    <t>SE30154/2025</t>
  </si>
  <si>
    <t>CHIEGAS MILAGRO ILSE</t>
  </si>
  <si>
    <t>SE30234/2010</t>
  </si>
  <si>
    <t>MINNEPY'S OVER THE RAINBOW</t>
  </si>
  <si>
    <t>SE30277/2025</t>
  </si>
  <si>
    <t>LEIF</t>
  </si>
  <si>
    <t>SE30278/2025</t>
  </si>
  <si>
    <t>BILLY</t>
  </si>
  <si>
    <t>SE30279/2025</t>
  </si>
  <si>
    <t>BAMSE</t>
  </si>
  <si>
    <t>SE30280/2025</t>
  </si>
  <si>
    <t>SKALMAN</t>
  </si>
  <si>
    <t>SE30281/2025</t>
  </si>
  <si>
    <t>POPPY</t>
  </si>
  <si>
    <t>SE30282/2025</t>
  </si>
  <si>
    <t>PRIMADONNADIVA</t>
  </si>
  <si>
    <t>SE30509/2017</t>
  </si>
  <si>
    <t>LA SIRENITA'S JOSEPHS COAT</t>
  </si>
  <si>
    <t>SE30511/2017</t>
  </si>
  <si>
    <t>LA SIRENITA'S JEAN REX</t>
  </si>
  <si>
    <t>SE30531/2022</t>
  </si>
  <si>
    <t>LA SIRENITA'S WONDERFUL  WEBSTER</t>
  </si>
  <si>
    <t>SE30532/2022</t>
  </si>
  <si>
    <t>LA SIRENITA'S WONDERFUL WINSTON</t>
  </si>
  <si>
    <t>SE30533/2022</t>
  </si>
  <si>
    <t>LA SIRENITA'S WONDERFUL WINCENT</t>
  </si>
  <si>
    <t>SE30534/2022</t>
  </si>
  <si>
    <t>LA SIRENITA'S WONDERFUL WINNIE</t>
  </si>
  <si>
    <t>SE30536/2022</t>
  </si>
  <si>
    <t>LA SIRENITA'S WONDER WANJA</t>
  </si>
  <si>
    <t>SE30714/2021</t>
  </si>
  <si>
    <t>SHAKIMA'S JOHN DEER</t>
  </si>
  <si>
    <t>SE30715/2021</t>
  </si>
  <si>
    <t>SHAKIMA'S MASSEY FERGUSON</t>
  </si>
  <si>
    <t>SE30718/2021</t>
  </si>
  <si>
    <t>SHAKIMA'S VALTRA</t>
  </si>
  <si>
    <t>SE30855/2012</t>
  </si>
  <si>
    <t>LA GOZZAS CECILIA</t>
  </si>
  <si>
    <t>SE30857/2012</t>
  </si>
  <si>
    <t>LA GOZZAS CHARLOTTA</t>
  </si>
  <si>
    <t>SE30858/2012</t>
  </si>
  <si>
    <t>LA GOZZAS CARL-GUSTAF</t>
  </si>
  <si>
    <t>SE30859/2012</t>
  </si>
  <si>
    <t>LA GOZZAS CARL-FILIP</t>
  </si>
  <si>
    <t>SE30862/2025</t>
  </si>
  <si>
    <t>PERRO DE LANI FERRO</t>
  </si>
  <si>
    <t>SE30863/2025</t>
  </si>
  <si>
    <t>PERRO DE LANI FABIO</t>
  </si>
  <si>
    <t>SE30864/2025</t>
  </si>
  <si>
    <t>PERRO DE LANI FALCONE</t>
  </si>
  <si>
    <t>SE30865/2025</t>
  </si>
  <si>
    <t>PERRO DE LANI FORZA</t>
  </si>
  <si>
    <t>SE30866/2025</t>
  </si>
  <si>
    <t>PERRO DE LANI FRESCO</t>
  </si>
  <si>
    <t>SE30867/2025</t>
  </si>
  <si>
    <t>PERRO DE LANI FORTUNA</t>
  </si>
  <si>
    <t>SE30868/2025</t>
  </si>
  <si>
    <t>PERRO DE LANI FELICIANA</t>
  </si>
  <si>
    <t>SE31239/2014</t>
  </si>
  <si>
    <t>RAMITA DE PALMA ROMEO</t>
  </si>
  <si>
    <t>SE31240/2014</t>
  </si>
  <si>
    <t>RAMITA DE PALMA ROBIN</t>
  </si>
  <si>
    <t>SE31241/2014</t>
  </si>
  <si>
    <t>RAMITA DE PALMA ROLEX</t>
  </si>
  <si>
    <t>SE31307/2017</t>
  </si>
  <si>
    <t>AQUALINES ESPECIAL GIRL</t>
  </si>
  <si>
    <t>SE31859/2025</t>
  </si>
  <si>
    <t>SHAKIMA'S BRIGHT JUNE NIGHTS</t>
  </si>
  <si>
    <t>SE31860/2025</t>
  </si>
  <si>
    <t>SHAKIMA'S FIRST BORN IN JUNE</t>
  </si>
  <si>
    <t>SE31861/2025</t>
  </si>
  <si>
    <t>SHAKIMA'S JUNE MOONLIGHT</t>
  </si>
  <si>
    <t>SE31862/2025</t>
  </si>
  <si>
    <t>SHAKIMA'S HAPPY MOMENT IN JUNE</t>
  </si>
  <si>
    <t>SE31863/2025</t>
  </si>
  <si>
    <t>SHAKIMA'S STAR IN THE JUNE NIGHT</t>
  </si>
  <si>
    <t>SE31868/2024</t>
  </si>
  <si>
    <t>TROLLPERRO'S ATLAS</t>
  </si>
  <si>
    <t>SE32145/2024</t>
  </si>
  <si>
    <t>LA SIRENITA'S REMEMBER RAMÓN</t>
  </si>
  <si>
    <t>SE32146/2024</t>
  </si>
  <si>
    <t>LA SIRENITA'S REMEMBER RALPH</t>
  </si>
  <si>
    <t>SE32250/2012</t>
  </si>
  <si>
    <t>LA SIRENITA'S BESSIE</t>
  </si>
  <si>
    <t>SE32289/2014</t>
  </si>
  <si>
    <t>CIRCLE LINE WATERBOY</t>
  </si>
  <si>
    <t>SE32292/2014</t>
  </si>
  <si>
    <t>CIRCLE LINE WATERLILLY</t>
  </si>
  <si>
    <t>SE32338/2015</t>
  </si>
  <si>
    <t>CAMPEON WAVELET</t>
  </si>
  <si>
    <t>SE32346/2025</t>
  </si>
  <si>
    <t>LA SIRENITA'S JOYOUS JIVE</t>
  </si>
  <si>
    <t>SE32347/2025</t>
  </si>
  <si>
    <t>LA SIRENITA'S JOYOUS JULIE</t>
  </si>
  <si>
    <t>SE32397/2022</t>
  </si>
  <si>
    <t>BUBBELMAMMAS SPRINTER LEWIS</t>
  </si>
  <si>
    <t>SE32475/2012</t>
  </si>
  <si>
    <t>CALMIGOS HEMBRA</t>
  </si>
  <si>
    <t>SE32476/2012</t>
  </si>
  <si>
    <t>CALMIGOS HARISSA</t>
  </si>
  <si>
    <t>SE32477/2012</t>
  </si>
  <si>
    <t>CALMIGOS HÉRCULES</t>
  </si>
  <si>
    <t>SE32478/2012</t>
  </si>
  <si>
    <t>CALMIGOS HEROZ</t>
  </si>
  <si>
    <t>SE32479/2012</t>
  </si>
  <si>
    <t>CALMIGOS HERMANITO</t>
  </si>
  <si>
    <t>SE32524/2018</t>
  </si>
  <si>
    <t>MINNEPY'S FIND MY HEART</t>
  </si>
  <si>
    <t>SE32525/2018</t>
  </si>
  <si>
    <t>MINNEPY'S FASHION GIRL</t>
  </si>
  <si>
    <t>SE32526/2018</t>
  </si>
  <si>
    <t>MINNEPY'S FIND MY LOVE</t>
  </si>
  <si>
    <t>SE32527/2018</t>
  </si>
  <si>
    <t>MINNEPY'S FIFTH AVENY</t>
  </si>
  <si>
    <t>SE32528/2018</t>
  </si>
  <si>
    <t>MINNEPY'S FIRE HEARTBREAKER</t>
  </si>
  <si>
    <t>SE32529/2017</t>
  </si>
  <si>
    <t>SHAKIMA'S FARAMIR</t>
  </si>
  <si>
    <t>SE32529/2018</t>
  </si>
  <si>
    <t>MINNEPY'S FEEL MY HEART</t>
  </si>
  <si>
    <t>SE32530/2017</t>
  </si>
  <si>
    <t>SHAKIMA'S E'OWYN</t>
  </si>
  <si>
    <t>SE32641/2025</t>
  </si>
  <si>
    <t>TUSSBERGETS GUSTAV</t>
  </si>
  <si>
    <t>SE32642/2025</t>
  </si>
  <si>
    <t>TUSSBERGETS ERIK</t>
  </si>
  <si>
    <t>SE32643/2025</t>
  </si>
  <si>
    <t>TUSSBERGETS JOHAN</t>
  </si>
  <si>
    <t>SE32644/2025</t>
  </si>
  <si>
    <t>TUSSBERGETS KARL</t>
  </si>
  <si>
    <t>SE32645/2025</t>
  </si>
  <si>
    <t>TUSSBERGETS SILVIA</t>
  </si>
  <si>
    <t>SE32646/2025</t>
  </si>
  <si>
    <t>TUSSBERGETS KRISTINA</t>
  </si>
  <si>
    <t>SE32802/2021</t>
  </si>
  <si>
    <t>TROLLAQVANS AMAZON</t>
  </si>
  <si>
    <t>SE32803/2021</t>
  </si>
  <si>
    <t>TROLLAQVANS AMAROK</t>
  </si>
  <si>
    <t>SE33035/2013</t>
  </si>
  <si>
    <t>CALMIGOS JOLIN</t>
  </si>
  <si>
    <t>SE33038/2013</t>
  </si>
  <si>
    <t>CALMIGOS JACINTO</t>
  </si>
  <si>
    <t>SE33039/2013</t>
  </si>
  <si>
    <t>CALMIGOS JUANITO</t>
  </si>
  <si>
    <t>SE33040/2013</t>
  </si>
  <si>
    <t>CALMIGOS JUNIOR</t>
  </si>
  <si>
    <t>SE33041/2013</t>
  </si>
  <si>
    <t>CALMIGOS JULIO</t>
  </si>
  <si>
    <t>SE33044/2013</t>
  </si>
  <si>
    <t>TUSSBERGETS YABBADABBADO</t>
  </si>
  <si>
    <t>SE33049/2013</t>
  </si>
  <si>
    <t>TUSSBERGETS ZEKE</t>
  </si>
  <si>
    <t>SE33218/2021</t>
  </si>
  <si>
    <t>RAMITA DE PALMA ESTEBAN</t>
  </si>
  <si>
    <t>SE33219/2021</t>
  </si>
  <si>
    <t>RAMITA DE PALMA ERASMO</t>
  </si>
  <si>
    <t>SE33221/2021</t>
  </si>
  <si>
    <t>RAMITA DE PALMA ELIJA</t>
  </si>
  <si>
    <t>SE33222/2021</t>
  </si>
  <si>
    <t>RAMITA DE PALMA ESTELA</t>
  </si>
  <si>
    <t>SE33287/2017</t>
  </si>
  <si>
    <t>HAVSLÄTTS BEKRÄFTANDE BLANCA</t>
  </si>
  <si>
    <t>SE33289/2017</t>
  </si>
  <si>
    <t>HAVSLÄTTS BUSSIGA BUBBLANDE BRUNO</t>
  </si>
  <si>
    <t>SE33290/2017</t>
  </si>
  <si>
    <t>HAVSLÄTTS EMPATISKA EVALD</t>
  </si>
  <si>
    <t>SE33346/2024</t>
  </si>
  <si>
    <t>ESKILSGÅRDS FRODO</t>
  </si>
  <si>
    <t>SE33347/2024</t>
  </si>
  <si>
    <t>ESKILSGÅRDS FIDO</t>
  </si>
  <si>
    <t>SE33348/2024</t>
  </si>
  <si>
    <t>ESKILSGÅRDS FIDELI</t>
  </si>
  <si>
    <t>SE33349/2024</t>
  </si>
  <si>
    <t>ESKILSGÅRDS FREJA</t>
  </si>
  <si>
    <t>SE33350/2024</t>
  </si>
  <si>
    <t>ESKILSGÅRDS FIALOTTA</t>
  </si>
  <si>
    <t>SE33450/2018</t>
  </si>
  <si>
    <t>CENCERRO'S LINGONBERRY JAM</t>
  </si>
  <si>
    <t>SE33697/2025</t>
  </si>
  <si>
    <t>NUBBELUNDAS ALF</t>
  </si>
  <si>
    <t>SE33698/2025</t>
  </si>
  <si>
    <t>NUBBELUNDAS ALLAN</t>
  </si>
  <si>
    <t>SE33699/2025</t>
  </si>
  <si>
    <t>NUBBELUNDAS ASSAR</t>
  </si>
  <si>
    <t>SE33700/2025</t>
  </si>
  <si>
    <t>NUBBELUNDAS AUGUST</t>
  </si>
  <si>
    <t>SE33701/2025</t>
  </si>
  <si>
    <t>NUBBELUNDAS ARVID</t>
  </si>
  <si>
    <t>SE33702/2025</t>
  </si>
  <si>
    <t>NUBBELUNDAS ARNE</t>
  </si>
  <si>
    <t>SE33703/2025</t>
  </si>
  <si>
    <t>NUBBELUNDAS ASTRID</t>
  </si>
  <si>
    <t>SE33704/2025</t>
  </si>
  <si>
    <t>NUBBELUNDAS ASTA</t>
  </si>
  <si>
    <t>SE33875/2013</t>
  </si>
  <si>
    <t>BIBORDS BROWN GIRL</t>
  </si>
  <si>
    <t>SE33886/2012</t>
  </si>
  <si>
    <t>TUSSBERGETS CAMARO</t>
  </si>
  <si>
    <t>SE33888/2012</t>
  </si>
  <si>
    <t>TUSSBERGETS ASCONA</t>
  </si>
  <si>
    <t>SE33889/2012</t>
  </si>
  <si>
    <t>TUSSBERGETS CALIBRA</t>
  </si>
  <si>
    <t>SE33890/2012</t>
  </si>
  <si>
    <t>TUSSBERGETS CARRERA</t>
  </si>
  <si>
    <t>SE34047/2016</t>
  </si>
  <si>
    <t>HEDEBACKENS LEHKONEN</t>
  </si>
  <si>
    <t>SE34048/2016</t>
  </si>
  <si>
    <t>HEDEBACKENS JOHNSON</t>
  </si>
  <si>
    <t>SE34049/2016</t>
  </si>
  <si>
    <t>HEDEBACKENS LASCH</t>
  </si>
  <si>
    <t>SE34050/2016</t>
  </si>
  <si>
    <t>HEDEBACKENS STÅLBERG</t>
  </si>
  <si>
    <t>SE34052/2016</t>
  </si>
  <si>
    <t>HEDEBACKENS OLSEN</t>
  </si>
  <si>
    <t>SE34318/2020</t>
  </si>
  <si>
    <t>ABERLOURS PAPARAZZI</t>
  </si>
  <si>
    <t>SE34441/2021</t>
  </si>
  <si>
    <t>BUBBELMAMMAS CHARMED BY CHIVA</t>
  </si>
  <si>
    <t>SE34442/2021</t>
  </si>
  <si>
    <t>BUBBELMAMMAS CHARMED BY RUFUS</t>
  </si>
  <si>
    <t>SE34443/2021</t>
  </si>
  <si>
    <t>BUBBELMAMMAS LUCKY CHARM OF MINE</t>
  </si>
  <si>
    <t>SE34445/2021</t>
  </si>
  <si>
    <t>BUBBELMAMMAS PRINCE CHARMING</t>
  </si>
  <si>
    <t>SE34446/2021</t>
  </si>
  <si>
    <t>BUBBELMAMMAS CHARMING N' CHOSEN</t>
  </si>
  <si>
    <t>SE34448/2021</t>
  </si>
  <si>
    <t>RAMITA DE PALMA CENT</t>
  </si>
  <si>
    <t>SE34449/2021</t>
  </si>
  <si>
    <t>RAMITA DE PALMA PESO</t>
  </si>
  <si>
    <t>SE34450/2017</t>
  </si>
  <si>
    <t>PERRO STRÅNGÄNGS BLIXTEN</t>
  </si>
  <si>
    <t>SE34450/2021</t>
  </si>
  <si>
    <t>RAMITA DE PALMA DINAR</t>
  </si>
  <si>
    <t>SE34451/2017</t>
  </si>
  <si>
    <t>PERRO STRÅNGÄNGS BOSSE</t>
  </si>
  <si>
    <t>SE34452/2017</t>
  </si>
  <si>
    <t>PERRO STRÅNGÄNGS SIGGE</t>
  </si>
  <si>
    <t>SE34452/2021</t>
  </si>
  <si>
    <t>RAMITA DE PALMA PESETAS</t>
  </si>
  <si>
    <t>SE34453/2017</t>
  </si>
  <si>
    <t>PERRO STRÅNGÄNGS VILDA</t>
  </si>
  <si>
    <t>SE34453/2021</t>
  </si>
  <si>
    <t>RAMITA DE PALMA RUBEL</t>
  </si>
  <si>
    <t>SE34624/2024</t>
  </si>
  <si>
    <t>PURPLE PAWS CABALLERO</t>
  </si>
  <si>
    <t>SE34625/2024</t>
  </si>
  <si>
    <t>PURPLE PAWS CABEZADURA</t>
  </si>
  <si>
    <t>SE34626/2024</t>
  </si>
  <si>
    <t>PURPLE PAWS CANTO</t>
  </si>
  <si>
    <t>SE34627/2024</t>
  </si>
  <si>
    <t>PURPLE PAWS CIRIO</t>
  </si>
  <si>
    <t>SE34628/2024</t>
  </si>
  <si>
    <t>PURPLE PAWS COMPLETO</t>
  </si>
  <si>
    <t>SE34629/2024</t>
  </si>
  <si>
    <t>PURPLE PAWS CHUCHES</t>
  </si>
  <si>
    <t>SE34630/2024</t>
  </si>
  <si>
    <t>PURPLE PAWS CAPAZ</t>
  </si>
  <si>
    <t>SE34631/2024</t>
  </si>
  <si>
    <t>PURPLE PAWS CHISPA</t>
  </si>
  <si>
    <t>SE34632/2024</t>
  </si>
  <si>
    <t>PURPLE PAWS CLAREDAD</t>
  </si>
  <si>
    <t>SE34633/2024</t>
  </si>
  <si>
    <t>PURPLE PAWS CHIRIPA</t>
  </si>
  <si>
    <t>SE34634/2024</t>
  </si>
  <si>
    <t>PURPLE PAWS CARISMA</t>
  </si>
  <si>
    <t>SE34737/2011</t>
  </si>
  <si>
    <t>AQUALINES RIO GRANDE</t>
  </si>
  <si>
    <t>SE34738/2011</t>
  </si>
  <si>
    <t>AQUALINES RIO PINTO</t>
  </si>
  <si>
    <t>SE34739/2011</t>
  </si>
  <si>
    <t>AQUALINES RIO AGUAS</t>
  </si>
  <si>
    <t>SE34740/2011</t>
  </si>
  <si>
    <t>AQUALINES RIO NAVIA</t>
  </si>
  <si>
    <t>SE34741/2011</t>
  </si>
  <si>
    <t>AQUALINES RIO GAYA</t>
  </si>
  <si>
    <t>SE34743/2011</t>
  </si>
  <si>
    <t>KETENEGRIB DE UBRIQUE</t>
  </si>
  <si>
    <t>SE34778/2017</t>
  </si>
  <si>
    <t>BELLAMIGO FULL MONTY SAHARA</t>
  </si>
  <si>
    <t>SE34779/2017</t>
  </si>
  <si>
    <t>BELLAMIGO FULL MONTY KALAHARI</t>
  </si>
  <si>
    <t>SE34782/2017</t>
  </si>
  <si>
    <t>BELLAMIGO FULL MONTY GREAT BASIN</t>
  </si>
  <si>
    <t>SE34783/2017</t>
  </si>
  <si>
    <t>BELLAMIGO FULL MONTY GOBI</t>
  </si>
  <si>
    <t>SE34790/2022</t>
  </si>
  <si>
    <t>CHIEGAS HONEYBEE</t>
  </si>
  <si>
    <t>SE35033/2023</t>
  </si>
  <si>
    <t>SKOGSLILJANS RONJA AV LOWA</t>
  </si>
  <si>
    <t>SE35034/2023</t>
  </si>
  <si>
    <t>SKOGSLILJANS RARA FIZZY AV LOWA</t>
  </si>
  <si>
    <t>SE35162/2015</t>
  </si>
  <si>
    <t>BUBBELMAMMAS HIGH FLYER</t>
  </si>
  <si>
    <t>SE35163/2015</t>
  </si>
  <si>
    <t>BUBBELMAMMAS HIGH PROFILE</t>
  </si>
  <si>
    <t>SE35164/2015</t>
  </si>
  <si>
    <t>BUBBELMAMMAS HIGH FIDELITY</t>
  </si>
  <si>
    <t>SE35165/2015</t>
  </si>
  <si>
    <t>BUBBELMAMMAS HIGH FIVE</t>
  </si>
  <si>
    <t>SE35166/2015</t>
  </si>
  <si>
    <t>BUBBELMAMMAS HIGH TIDE</t>
  </si>
  <si>
    <t>SE35168/2015</t>
  </si>
  <si>
    <t>BUBBELMAMMAS HIGH SOCIETY</t>
  </si>
  <si>
    <t>SE35170/2015</t>
  </si>
  <si>
    <t>BUBBELMAMMAS HIGH EXPECTATIONS</t>
  </si>
  <si>
    <t>SE35268/2023</t>
  </si>
  <si>
    <t>SKOGSLILJANS SORRO AV COLA</t>
  </si>
  <si>
    <t>SE35269/2023</t>
  </si>
  <si>
    <t>SKOGSLILJANS SPRALLIGE TODD AV COLA</t>
  </si>
  <si>
    <t>SE35270/2023</t>
  </si>
  <si>
    <t>SKOGSLILJANS SCOTTE AV COLA</t>
  </si>
  <si>
    <t>SE35271/2023</t>
  </si>
  <si>
    <t>SKOGSLILJANS SENZO AV COLA</t>
  </si>
  <si>
    <t>SE35514/2024</t>
  </si>
  <si>
    <t>CASELLAGÅRDENS MERLIN AF MERLOT</t>
  </si>
  <si>
    <t>SE35515/2024</t>
  </si>
  <si>
    <t>CASELLAGÅRDENS SHAZAM VON ZINFANDEL</t>
  </si>
  <si>
    <t>SE35516/2024</t>
  </si>
  <si>
    <t>CASELLAGÅRDENS MAGICA DE CAVA</t>
  </si>
  <si>
    <t>SE35584/2010</t>
  </si>
  <si>
    <t>AQUALINES QUERIDO DE MI GRAN SUEÑO</t>
  </si>
  <si>
    <t>SE35586/2010</t>
  </si>
  <si>
    <t>AQUALINES QUINTANILLA DE FLOREZ</t>
  </si>
  <si>
    <t>SE35587/2010</t>
  </si>
  <si>
    <t>AQUALINES QUINTANILLA</t>
  </si>
  <si>
    <t>SE35588/2010</t>
  </si>
  <si>
    <t>AQUALINES QUINTANILLA DE SOMOZA</t>
  </si>
  <si>
    <t>SE35633/2014</t>
  </si>
  <si>
    <t>HEDEBACKENS RONJA</t>
  </si>
  <si>
    <t>SE35634/2014</t>
  </si>
  <si>
    <t>HEDEBACKENS MATTIS</t>
  </si>
  <si>
    <t>SE35638/2014</t>
  </si>
  <si>
    <t>HEDEBACKENS KNOTAS</t>
  </si>
  <si>
    <t>SE35793/2022</t>
  </si>
  <si>
    <t>BANO BAHIAS BRUNO</t>
  </si>
  <si>
    <t>SE35794/2022</t>
  </si>
  <si>
    <t>BANO BAHIAS MARIANO</t>
  </si>
  <si>
    <t>SE35795/2022</t>
  </si>
  <si>
    <t>BANO BAHIAS CAMILO</t>
  </si>
  <si>
    <t>SE35796/2022</t>
  </si>
  <si>
    <t>BANO BAHIAS PICO</t>
  </si>
  <si>
    <t>SE35797/2022</t>
  </si>
  <si>
    <t>BANO BAHIAS ANTONIO</t>
  </si>
  <si>
    <t>SE35798/2022</t>
  </si>
  <si>
    <t>BANO BAHIAS MIRABEL</t>
  </si>
  <si>
    <t>SE35799/2022</t>
  </si>
  <si>
    <t>BANO BAHIAS ISABELA</t>
  </si>
  <si>
    <t>SE35853/2014</t>
  </si>
  <si>
    <t>SOLHEMS CAMPILLO</t>
  </si>
  <si>
    <t>SE35854/2014</t>
  </si>
  <si>
    <t>SOLHEMS CELESTE</t>
  </si>
  <si>
    <t>SE35856/2014</t>
  </si>
  <si>
    <t>SOLHEMS COLONIA</t>
  </si>
  <si>
    <t>SE35858/2014</t>
  </si>
  <si>
    <t>SOLHEMS CINEMA</t>
  </si>
  <si>
    <t>SE35898/2013</t>
  </si>
  <si>
    <t>CALMIGOS KIWI</t>
  </si>
  <si>
    <t>SE36382/2022</t>
  </si>
  <si>
    <t>CALMIGOS SALVADOR</t>
  </si>
  <si>
    <t>SE36383/2022</t>
  </si>
  <si>
    <t>CALMIGOS SANTINO</t>
  </si>
  <si>
    <t>SE36384/2022</t>
  </si>
  <si>
    <t>CALMIGOS SOMBRERO</t>
  </si>
  <si>
    <t>SE36385/2022</t>
  </si>
  <si>
    <t>CALMIGOS SIESTA</t>
  </si>
  <si>
    <t>SE36463/2023</t>
  </si>
  <si>
    <t>ASOMBROSO CONFIANZA ALVARONI</t>
  </si>
  <si>
    <t>SE36464/2023</t>
  </si>
  <si>
    <t>ASOMBROSO CONFIANZA DOMINO</t>
  </si>
  <si>
    <t>SE36465/2023</t>
  </si>
  <si>
    <t>ASOMBROSO CONFIANZA AURÈLIEA</t>
  </si>
  <si>
    <t>SE36467/2023</t>
  </si>
  <si>
    <t>ASOMBROSO CONFIANZA BERBERANA</t>
  </si>
  <si>
    <t>SE36468/2023</t>
  </si>
  <si>
    <t>ARNOLD</t>
  </si>
  <si>
    <t>SE36469/2023</t>
  </si>
  <si>
    <t>ALGOT</t>
  </si>
  <si>
    <t>SE36470/2023</t>
  </si>
  <si>
    <t>ARNE</t>
  </si>
  <si>
    <t>SE36471/2023</t>
  </si>
  <si>
    <t>AUGUST</t>
  </si>
  <si>
    <t>SE36472/2023</t>
  </si>
  <si>
    <t>ASTA</t>
  </si>
  <si>
    <t>SE36473/2023</t>
  </si>
  <si>
    <t>AGNES</t>
  </si>
  <si>
    <t>SE36505/2012</t>
  </si>
  <si>
    <t>ABERLOURS CLAIRE</t>
  </si>
  <si>
    <t>SE36507/2012</t>
  </si>
  <si>
    <t>ABERLOURS MATRIMONY</t>
  </si>
  <si>
    <t>SE36509/2012</t>
  </si>
  <si>
    <t>ABERLOURS NOTHING RHYMED</t>
  </si>
  <si>
    <t>SE36511/2012</t>
  </si>
  <si>
    <t>ABERLOURS VICTOR E</t>
  </si>
  <si>
    <t>SE36512/2012</t>
  </si>
  <si>
    <t>ABERLOURS A FRIEND OF MINE</t>
  </si>
  <si>
    <t>SE36526/2015</t>
  </si>
  <si>
    <t>SKOGSLILJANS ALFA</t>
  </si>
  <si>
    <t>SE36527/2015</t>
  </si>
  <si>
    <t>SKOGSLILJANS AJAX</t>
  </si>
  <si>
    <t>SE36530/2015</t>
  </si>
  <si>
    <t>SKOGSLILJANS AXL</t>
  </si>
  <si>
    <t>SE36795/2017</t>
  </si>
  <si>
    <t>RAMITA DE PALMA URAX</t>
  </si>
  <si>
    <t>SE36796/2017</t>
  </si>
  <si>
    <t>RAMITA DE PALMA UNZO</t>
  </si>
  <si>
    <t>SE36841/2021</t>
  </si>
  <si>
    <t>NORTRACKER'S HMS VICTORY DE NELSON</t>
  </si>
  <si>
    <t>SE36964/2016</t>
  </si>
  <si>
    <t>DERIZOS ATHOS AV ZOYA</t>
  </si>
  <si>
    <t>SE36965/2016</t>
  </si>
  <si>
    <t>DERIZOS PORTHOS AV ZOYA</t>
  </si>
  <si>
    <t>SE36966/2016</t>
  </si>
  <si>
    <t>DERIZOS ARAMIS AV ZOYA</t>
  </si>
  <si>
    <t>SE37126/2023</t>
  </si>
  <si>
    <t>ARINZANOS PETER GARRETT</t>
  </si>
  <si>
    <t>SE37247/2019</t>
  </si>
  <si>
    <t>LILJANSHEXANS BILLIE</t>
  </si>
  <si>
    <t>SE37248/2019</t>
  </si>
  <si>
    <t>LILJANSHEXANS BLIXTRA</t>
  </si>
  <si>
    <t>SE37250/2019</t>
  </si>
  <si>
    <t>LILJANSHEXANS BILLY</t>
  </si>
  <si>
    <t>SE37251/2019</t>
  </si>
  <si>
    <t>LILJANSHEXANS BRUCE</t>
  </si>
  <si>
    <t>SE37252/2019</t>
  </si>
  <si>
    <t>LILJANSHEXANS BOB</t>
  </si>
  <si>
    <t>SE37253/2019</t>
  </si>
  <si>
    <t>LILJANSHEXANS BENJAMIN</t>
  </si>
  <si>
    <t>SE37255/2019</t>
  </si>
  <si>
    <t>LILJANSHEXANS BUDDY</t>
  </si>
  <si>
    <t>SE37311/2016</t>
  </si>
  <si>
    <t>BUBBELMAMMAS FIA FIDELI</t>
  </si>
  <si>
    <t>SE37312/2016</t>
  </si>
  <si>
    <t>BUBBELMAMMAS FINDUS C-SON</t>
  </si>
  <si>
    <t>SE37313/2016</t>
  </si>
  <si>
    <t>BUBBELMAMMAS FLISA FLINTA</t>
  </si>
  <si>
    <t>SE37315/2016</t>
  </si>
  <si>
    <t>BUBBELMAMMAS FRÖKEN FRÄKEN</t>
  </si>
  <si>
    <t>SE37316/2016</t>
  </si>
  <si>
    <t>BUBBELMAMMAS FILIFJONKA</t>
  </si>
  <si>
    <t>SE37317/2016</t>
  </si>
  <si>
    <t>BUBBELMAMMAS FILIBUSTER</t>
  </si>
  <si>
    <t>SE37318/2016</t>
  </si>
  <si>
    <t>BUBBELMAMMAS FARBROR FREIJ</t>
  </si>
  <si>
    <t>SE37376/2017</t>
  </si>
  <si>
    <t>SKOGSLILJANS DAJM</t>
  </si>
  <si>
    <t>SE37968/2020</t>
  </si>
  <si>
    <t>BUBBELMAMMAS MEMORY OF FRIENDSHIP</t>
  </si>
  <si>
    <t>SE37969/2020</t>
  </si>
  <si>
    <t>BUBBELMAMMAS REMEMBER MY HEART</t>
  </si>
  <si>
    <t>SE37971/2020</t>
  </si>
  <si>
    <t>BUBBELMAMMAS MEMORABLE CHOCO COCOA</t>
  </si>
  <si>
    <t>SE37973/2020</t>
  </si>
  <si>
    <t>BUBBELMAMMAS FINEST MEMORIAL DAY</t>
  </si>
  <si>
    <t>SE37975/2020</t>
  </si>
  <si>
    <t>BUBBELMAMMAS MEMORY OF TRUFFEL</t>
  </si>
  <si>
    <t>SE38005/2021</t>
  </si>
  <si>
    <t>CHIEGAS MAGIC LET'S PLAY</t>
  </si>
  <si>
    <t>SE38006/2019</t>
  </si>
  <si>
    <t>TUSSBERGETS HOLLY</t>
  </si>
  <si>
    <t>SE38008/2021</t>
  </si>
  <si>
    <t>CHIEGAS MAGIC BETTING BOSS</t>
  </si>
  <si>
    <t>SE38088/2020</t>
  </si>
  <si>
    <t>RAMITA DE PALMA WILDE</t>
  </si>
  <si>
    <t>SE38089/2020</t>
  </si>
  <si>
    <t>RAMITA DE PALMA WITO</t>
  </si>
  <si>
    <t>SE38090/2020</t>
  </si>
  <si>
    <t>RAMITA DE PALMA WEGAS</t>
  </si>
  <si>
    <t>SE38091/2020</t>
  </si>
  <si>
    <t>RAMITA DE PALMA WARGAS</t>
  </si>
  <si>
    <t>SE38092/2020</t>
  </si>
  <si>
    <t>RAMITA DE PALMA WINSTON</t>
  </si>
  <si>
    <t>SE38093/2020</t>
  </si>
  <si>
    <t>RAMITA DE PALMA WIKING</t>
  </si>
  <si>
    <t>SE38441/2017</t>
  </si>
  <si>
    <t>AQUALINES ESTRELLA</t>
  </si>
  <si>
    <t>SE38442/2017</t>
  </si>
  <si>
    <t>AQUALINES ESCARILLA</t>
  </si>
  <si>
    <t>SE38443/2017</t>
  </si>
  <si>
    <t>AQUALINES ENSISO</t>
  </si>
  <si>
    <t>SE38444/2017</t>
  </si>
  <si>
    <t>AQUALINES ESPINAR</t>
  </si>
  <si>
    <t>SE38548/2025</t>
  </si>
  <si>
    <t>SMEDSTORPS BALDER</t>
  </si>
  <si>
    <t>SE38549/2025</t>
  </si>
  <si>
    <t>SMEDSTORPS BIFFEN</t>
  </si>
  <si>
    <t>SE38550/2025</t>
  </si>
  <si>
    <t>SMEDSTORPS BRUNO</t>
  </si>
  <si>
    <t>SE38551/2025</t>
  </si>
  <si>
    <t>SMEDSTORPS BASTIAN</t>
  </si>
  <si>
    <t>SE38552/2025</t>
  </si>
  <si>
    <t>SMEDSTORPS BELLA</t>
  </si>
  <si>
    <t>SE38553/2025</t>
  </si>
  <si>
    <t>SMEDSTORPS BITTE</t>
  </si>
  <si>
    <t>SE38554/2025</t>
  </si>
  <si>
    <t>SMEDSTORPS BABBEN</t>
  </si>
  <si>
    <t>SE38555/2025</t>
  </si>
  <si>
    <t>SMEDSTORPS BODIL</t>
  </si>
  <si>
    <t>SE38556/2025</t>
  </si>
  <si>
    <t>SMEDSTORPS BETTAN</t>
  </si>
  <si>
    <t>SE38584/2023</t>
  </si>
  <si>
    <t>TUSSBERGETS SIMBA</t>
  </si>
  <si>
    <t>SE38585/2023</t>
  </si>
  <si>
    <t>TUSSBERGETS MUFASA</t>
  </si>
  <si>
    <t>SE38587/2023</t>
  </si>
  <si>
    <t>TUSSBERGETS KOVU</t>
  </si>
  <si>
    <t>SE38589/2023</t>
  </si>
  <si>
    <t>TUSSBERGETS NALA</t>
  </si>
  <si>
    <t>SE38590/2023</t>
  </si>
  <si>
    <t>TUSSBERGETS KIARA</t>
  </si>
  <si>
    <t>SE38675/2010</t>
  </si>
  <si>
    <t>VÄLLSJÖBUBBLAN</t>
  </si>
  <si>
    <t>SE38814/2018</t>
  </si>
  <si>
    <t>BOBSON'S BOBBY</t>
  </si>
  <si>
    <t>SE38816/2018</t>
  </si>
  <si>
    <t>BOBSON'S BOSSE</t>
  </si>
  <si>
    <t>SE38817/2018</t>
  </si>
  <si>
    <t>BOBSON'S BEATA</t>
  </si>
  <si>
    <t>SE38818/2018</t>
  </si>
  <si>
    <t>BOBSON'S BEDA</t>
  </si>
  <si>
    <t>SE38819/2018</t>
  </si>
  <si>
    <t>BOBSON'S BERTA</t>
  </si>
  <si>
    <t>SE38820/2018</t>
  </si>
  <si>
    <t>BOBSON'S BESSY</t>
  </si>
  <si>
    <t>SE38821/2018</t>
  </si>
  <si>
    <t>BOBSON'S BETTY</t>
  </si>
  <si>
    <t>SE38904/2016</t>
  </si>
  <si>
    <t>MIRVE-KARETTE'S ESTHER</t>
  </si>
  <si>
    <t>SE39285/2020</t>
  </si>
  <si>
    <t>TASSERIET ROXIE AV JOJO</t>
  </si>
  <si>
    <t>SE39286/2020</t>
  </si>
  <si>
    <t>TASSERIET RILEY AV JOJO</t>
  </si>
  <si>
    <t>SE39287/2020</t>
  </si>
  <si>
    <t>TASSERIET RABALDER AV JOJO</t>
  </si>
  <si>
    <t>SE39288/2020</t>
  </si>
  <si>
    <t>TASSERIET ROLEX AV JOJO</t>
  </si>
  <si>
    <t>SE39289/2020</t>
  </si>
  <si>
    <t>TASSERIET RACE AV JOJO</t>
  </si>
  <si>
    <t>SE39316/2022</t>
  </si>
  <si>
    <t>ABERLOURS COLUMBIA</t>
  </si>
  <si>
    <t>SE39317/2022</t>
  </si>
  <si>
    <t>ABERLOURS BETTER MAN</t>
  </si>
  <si>
    <t>SE39319/2022</t>
  </si>
  <si>
    <t>ABERLOURS WONDERWALL</t>
  </si>
  <si>
    <t>SE39325/2021</t>
  </si>
  <si>
    <t>BELLAMIGO KEEPING MY DEWALT</t>
  </si>
  <si>
    <t>SE39327/2021</t>
  </si>
  <si>
    <t>BELLAMIGO KEEPING MY HITACHI</t>
  </si>
  <si>
    <t>SE39330/2021</t>
  </si>
  <si>
    <t>BELLAMIGO KEEPING MY RYOBI</t>
  </si>
  <si>
    <t>SE39333/2014</t>
  </si>
  <si>
    <t>SHAKIMA'S COOL SUMMER BREEZE</t>
  </si>
  <si>
    <t>SE39334/2014</t>
  </si>
  <si>
    <t>SHAKIMA'S CRAZY SUMMER NIGHT</t>
  </si>
  <si>
    <t>SE39335/2014</t>
  </si>
  <si>
    <t>SHAKIMA'S HOT SUMMER SALSA</t>
  </si>
  <si>
    <t>SE39336/2014</t>
  </si>
  <si>
    <t>SHAKIMA'S MIDNIGHT SUMMER SUN</t>
  </si>
  <si>
    <t>SE39337/2014</t>
  </si>
  <si>
    <t>SHAKIMA'S SUNNY DAY OF SUMMER</t>
  </si>
  <si>
    <t>SE39338/2014</t>
  </si>
  <si>
    <t>SHAKIMA'S SYMPHONY OF SUMMER</t>
  </si>
  <si>
    <t>SE39339/2014</t>
  </si>
  <si>
    <t>SHAKIMA'S LAZY DAYS OF SUMMER</t>
  </si>
  <si>
    <t>SE39340/2014</t>
  </si>
  <si>
    <t>SHAKIMA'S SOFT SUMMER DREAM</t>
  </si>
  <si>
    <t>SE39341/2014</t>
  </si>
  <si>
    <t>SHAKIMA'S SPARKLING SUMMER WINE</t>
  </si>
  <si>
    <t>SE39342/2014</t>
  </si>
  <si>
    <t>SHAKIMA'S WARM SUMMER RAIN</t>
  </si>
  <si>
    <t>SE39347/2022</t>
  </si>
  <si>
    <t>MINNEPY'S YOU ARE SO GOOD</t>
  </si>
  <si>
    <t>SE39348/2022</t>
  </si>
  <si>
    <t>MINNEPY'S YOU ARE SO SWEET</t>
  </si>
  <si>
    <t>SE39349/2022</t>
  </si>
  <si>
    <t>MINNEPY'S YOU ARE HARRY</t>
  </si>
  <si>
    <t>SE39350/2022</t>
  </si>
  <si>
    <t>MINNEPY'S YOU ARE SO BEAUTIFUL</t>
  </si>
  <si>
    <t>SE39351/2022</t>
  </si>
  <si>
    <t>MINNEPY'S YOU ARE SO LOVELY</t>
  </si>
  <si>
    <t>SE39453/2023</t>
  </si>
  <si>
    <t>EYEBALL'S KIWI</t>
  </si>
  <si>
    <t>SE39455/2023</t>
  </si>
  <si>
    <t>EYEBALL'S KLEO</t>
  </si>
  <si>
    <t>SE39456/2023</t>
  </si>
  <si>
    <t>EYEBALL'S KAJSA</t>
  </si>
  <si>
    <t>SE39457/2023</t>
  </si>
  <si>
    <t>EYEBALL'S KERSTIN</t>
  </si>
  <si>
    <t>SE39458/2023</t>
  </si>
  <si>
    <t>EYEBALL'S KIARA</t>
  </si>
  <si>
    <t>SE39478/2014</t>
  </si>
  <si>
    <t>TUSSBERGETS BIRK</t>
  </si>
  <si>
    <t>SE39481/2014</t>
  </si>
  <si>
    <t>TUSSBERGETS RASMUS</t>
  </si>
  <si>
    <t>SE39485/2014</t>
  </si>
  <si>
    <t>TUSSBERGETS TJORVEN</t>
  </si>
  <si>
    <t>SE39487/2014</t>
  </si>
  <si>
    <t>ABERLOURS HEY NINETEEN</t>
  </si>
  <si>
    <t>SE39525/2013</t>
  </si>
  <si>
    <t>BELLAMIGO BARKING JESSE JAMES</t>
  </si>
  <si>
    <t>SE39528/2013</t>
  </si>
  <si>
    <t>BELLAMIGO BARKING BILLY THE KID</t>
  </si>
  <si>
    <t>SE39529/2013</t>
  </si>
  <si>
    <t>BELLAMIGO BARKING BUFFALO BILL</t>
  </si>
  <si>
    <t>SE39531/2013</t>
  </si>
  <si>
    <t>BELLAMIGO BARKING BIG NOSE KATE</t>
  </si>
  <si>
    <t>SE39543/2022</t>
  </si>
  <si>
    <t>TEAM PERRO MOWGLI</t>
  </si>
  <si>
    <t>SE39544/2022</t>
  </si>
  <si>
    <t>TEAM PERRO TRITON</t>
  </si>
  <si>
    <t>SE39545/2022</t>
  </si>
  <si>
    <t>TEAM PERRO BASIL</t>
  </si>
  <si>
    <t>SE39546/2022</t>
  </si>
  <si>
    <t>TEAM PERRO LADY</t>
  </si>
  <si>
    <t>SE39547/2022</t>
  </si>
  <si>
    <t>TEAM PERRO NALA</t>
  </si>
  <si>
    <t>SE39548/2022</t>
  </si>
  <si>
    <t>TEAM PERRO RAYA</t>
  </si>
  <si>
    <t>SE39550/2022</t>
  </si>
  <si>
    <t>TEAM PERRO TIANA</t>
  </si>
  <si>
    <t>SE39704/2021</t>
  </si>
  <si>
    <t>ESKILSGÅRDS DAWINA</t>
  </si>
  <si>
    <t>SE39705/2021</t>
  </si>
  <si>
    <t>ESKILSGÅRDS DUFFY</t>
  </si>
  <si>
    <t>SE39706/2021</t>
  </si>
  <si>
    <t>ESKILSGÅRDS DAISY</t>
  </si>
  <si>
    <t>SE39707/2021</t>
  </si>
  <si>
    <t>ESKILSGÅRDS DARIO</t>
  </si>
  <si>
    <t>SE39708/2021</t>
  </si>
  <si>
    <t>ESKILSGÅRDS DWALIN</t>
  </si>
  <si>
    <t>SE39709/2021</t>
  </si>
  <si>
    <t>ESKILSGÅRDS DYLAN</t>
  </si>
  <si>
    <t>SE39711/2021</t>
  </si>
  <si>
    <t>ESKILSGÅRDS DICHO JUNIOR</t>
  </si>
  <si>
    <t>SE39738/2015</t>
  </si>
  <si>
    <t>EYEBALL'S PRINCE OF PLOPP</t>
  </si>
  <si>
    <t>SE39739/2015</t>
  </si>
  <si>
    <t>EYEBALL'S PRINCE OF MARABOU</t>
  </si>
  <si>
    <t>SE39740/2015</t>
  </si>
  <si>
    <t>EYEBALL'S PRINCE OF TWIX</t>
  </si>
  <si>
    <t>SE39741/2015</t>
  </si>
  <si>
    <t>EYEBALL'S PRINCESS OF LAKRITS</t>
  </si>
  <si>
    <t>SE39742/2015</t>
  </si>
  <si>
    <t>EYEBALL'S PRINCESS OF GEISHA</t>
  </si>
  <si>
    <t>SE39744/2015</t>
  </si>
  <si>
    <t>EYEBALL'S PRINCESS OF LOLLIPOP</t>
  </si>
  <si>
    <t>SE39745/2015</t>
  </si>
  <si>
    <t>EYEBALL'S PRINCESS OF POLLY</t>
  </si>
  <si>
    <t>SE39833/2013</t>
  </si>
  <si>
    <t>CENCERRO'S ASHOVER'S HERE I COME</t>
  </si>
  <si>
    <t>SE39834/2013</t>
  </si>
  <si>
    <t>CENCERRO'S ASHOVER'S WORTH THE WAIT</t>
  </si>
  <si>
    <t>SE39902/2014</t>
  </si>
  <si>
    <t>AQUALINES ARROYO DE LA PLATA</t>
  </si>
  <si>
    <t>SE39903/2014</t>
  </si>
  <si>
    <t>AQUALINES ARROYO DEL SALADO</t>
  </si>
  <si>
    <t>SE39904/2014</t>
  </si>
  <si>
    <t>AQUALINES ARROYO DE SAN JUAN</t>
  </si>
  <si>
    <t>SE39905/2014</t>
  </si>
  <si>
    <t>AQUALINES ARROYO PESCADOS</t>
  </si>
  <si>
    <t>SE40048/2023</t>
  </si>
  <si>
    <t>ARINZANOS ENELDO</t>
  </si>
  <si>
    <t>SE40051/2023</t>
  </si>
  <si>
    <t>ARINZANOS CURCUMA</t>
  </si>
  <si>
    <t>SE40204/2010</t>
  </si>
  <si>
    <t>SHAKIMA'S FIRST CHOICE</t>
  </si>
  <si>
    <t>SE40299/2020</t>
  </si>
  <si>
    <t>HAVSLÄTTS TALANGFULLA TIMJA</t>
  </si>
  <si>
    <t>SE40300/2020</t>
  </si>
  <si>
    <t>HAVSLÄTTS ENERGISKA EDWARD</t>
  </si>
  <si>
    <t>SE40301/2020</t>
  </si>
  <si>
    <t>HAVSLÄTTS COOLA CHARLIE</t>
  </si>
  <si>
    <t>SE40302/2020</t>
  </si>
  <si>
    <t>HAVSLÄTTS MÅNGSIDIGA MA CHÉRIE</t>
  </si>
  <si>
    <t>SE40475/2010</t>
  </si>
  <si>
    <t>RAMITA DE PALMA INKY</t>
  </si>
  <si>
    <t>SE40476/2010</t>
  </si>
  <si>
    <t>RAMITA DE PALMA IGGY</t>
  </si>
  <si>
    <t>SE40476/2012</t>
  </si>
  <si>
    <t>NISSADALENS ALONSO</t>
  </si>
  <si>
    <t>SE40477/2010</t>
  </si>
  <si>
    <t>RAMITA DE PALMA IKAROS</t>
  </si>
  <si>
    <t>SE40477/2012</t>
  </si>
  <si>
    <t>NISSADALENS ADONIA</t>
  </si>
  <si>
    <t>SE40478/2010</t>
  </si>
  <si>
    <t>RAMITA DE PALMA IZETTE</t>
  </si>
  <si>
    <t>SE40478/2012</t>
  </si>
  <si>
    <t>NISSADALENS ADELINA</t>
  </si>
  <si>
    <t>SE40479/2010</t>
  </si>
  <si>
    <t>RAMITA DE PALMA I WANNA BE BLACK</t>
  </si>
  <si>
    <t>SE40479/2012</t>
  </si>
  <si>
    <t>NISSADALENS AGNESE</t>
  </si>
  <si>
    <t>SE40480/2012</t>
  </si>
  <si>
    <t>NISSADALENS AGITHA</t>
  </si>
  <si>
    <t>SE40481/2010</t>
  </si>
  <si>
    <t>RAMITA DE PALMA HAAKON</t>
  </si>
  <si>
    <t>SE40482/2010</t>
  </si>
  <si>
    <t>RAMITA DE PALMA HEROZ</t>
  </si>
  <si>
    <t>SE40483/2010</t>
  </si>
  <si>
    <t>RAMITA DE PALMA HULDA</t>
  </si>
  <si>
    <t>SE40483/2023</t>
  </si>
  <si>
    <t>BUBBELMAMMAS FABULOUS BY SUNNY</t>
  </si>
  <si>
    <t>SE40484/2010</t>
  </si>
  <si>
    <t>RAMITA DE PALMA HILMA</t>
  </si>
  <si>
    <t>SE40484/2023</t>
  </si>
  <si>
    <t>BUBBELMAMMAS KICK ASS FABULOUS</t>
  </si>
  <si>
    <t>SE40485/2023</t>
  </si>
  <si>
    <t>BUBBELMAMMAS FABULOUS BY NATURE</t>
  </si>
  <si>
    <t>SE40486/2023</t>
  </si>
  <si>
    <t>BUBBELMAMMAS FABULOUS HONEY-BUN</t>
  </si>
  <si>
    <t>SE40488/2010</t>
  </si>
  <si>
    <t>RAMITA DE PALMA HAIDI</t>
  </si>
  <si>
    <t>SE40489/2010</t>
  </si>
  <si>
    <t>RAMITA DE PALMA HOLLIE</t>
  </si>
  <si>
    <t>SE40502/2020</t>
  </si>
  <si>
    <t>LA SIRENITA'S LIKE LENNY</t>
  </si>
  <si>
    <t>SE40504/2020</t>
  </si>
  <si>
    <t>LA SIRENITA'S LIKE LEOPOLD</t>
  </si>
  <si>
    <t>SE40507/2020</t>
  </si>
  <si>
    <t>SHAKIMA'S XERO</t>
  </si>
  <si>
    <t>SE40508/2020</t>
  </si>
  <si>
    <t>SHAKIMA'S XAVIER</t>
  </si>
  <si>
    <t>SE40509/2020</t>
  </si>
  <si>
    <t>SHAKIMA'S XANDER</t>
  </si>
  <si>
    <t>SE40510/2020</t>
  </si>
  <si>
    <t>SHAKIMA'S XENU</t>
  </si>
  <si>
    <t>SE40512/2020</t>
  </si>
  <si>
    <t>SHAKIMA'S XENIA</t>
  </si>
  <si>
    <t>SE40513/2020</t>
  </si>
  <si>
    <t>HAVSLÄTTS VISE VINCE</t>
  </si>
  <si>
    <t>SE40514/2020</t>
  </si>
  <si>
    <t>HAVSLÄTTS MAGNIFIKA MAJ</t>
  </si>
  <si>
    <t>SE40515/2020</t>
  </si>
  <si>
    <t>HAVSLÄTTS MAGISKA MILIAN</t>
  </si>
  <si>
    <t>SE40516/2020</t>
  </si>
  <si>
    <t>HAVSLÄTTS SALTIGA STORM</t>
  </si>
  <si>
    <t>SE40517/2020</t>
  </si>
  <si>
    <t>HAVSLÄTTS RUSANDE RUTH</t>
  </si>
  <si>
    <t>SE40518/2020</t>
  </si>
  <si>
    <t>HAVSLÄTTS KAXIGA KANEL</t>
  </si>
  <si>
    <t>SE40617/2019</t>
  </si>
  <si>
    <t>BUBBELMAMMAS TOP NOTCH</t>
  </si>
  <si>
    <t>SE40618/2019</t>
  </si>
  <si>
    <t>BUBBELMAMMAS TOP OF THE POPS</t>
  </si>
  <si>
    <t>SE40779/2014</t>
  </si>
  <si>
    <t>CHIEGAS BIG BANG BELLATRIX</t>
  </si>
  <si>
    <t>SE40780/2014</t>
  </si>
  <si>
    <t>CHIEGAS BIG BANG HALLEY</t>
  </si>
  <si>
    <t>SE40782/2014</t>
  </si>
  <si>
    <t>CHIEGAS BIG BANG CASSIOPEJA</t>
  </si>
  <si>
    <t>SE40821/2015</t>
  </si>
  <si>
    <t>LA SIRENITA'S ROCKIN ROBIN</t>
  </si>
  <si>
    <t>SE40886/2022</t>
  </si>
  <si>
    <t>EYEBALL'S JZON JR</t>
  </si>
  <si>
    <t>SE40887/2022</t>
  </si>
  <si>
    <t>EYEBALL'S JAMIE</t>
  </si>
  <si>
    <t>SE40888/2022</t>
  </si>
  <si>
    <t>EYEBALL'S JAXON</t>
  </si>
  <si>
    <t>SE40889/2022</t>
  </si>
  <si>
    <t>EYEBALL'S JULIUZ</t>
  </si>
  <si>
    <t>SE40890/2022</t>
  </si>
  <si>
    <t>EYEBALL'S JOSHY</t>
  </si>
  <si>
    <t>SE40892/2022</t>
  </si>
  <si>
    <t>EYEBALL'S JASMINE</t>
  </si>
  <si>
    <t>SE40984/2019</t>
  </si>
  <si>
    <t>TUSSBERGETS IDEFIX</t>
  </si>
  <si>
    <t>SE40987/2019</t>
  </si>
  <si>
    <t>TUSSBERGETS INDIRA</t>
  </si>
  <si>
    <t>SE40988/2019</t>
  </si>
  <si>
    <t>TUSSBERGETS INDEX</t>
  </si>
  <si>
    <t>SE41077/2019</t>
  </si>
  <si>
    <t>BELLAMIGO HIGH AND MIGHTY LEONARD</t>
  </si>
  <si>
    <t>SE41078/2019</t>
  </si>
  <si>
    <t>BELLAMIGO HIGH AND MIGHTY SHELDON</t>
  </si>
  <si>
    <t>SE41079/2019</t>
  </si>
  <si>
    <t>BELLAMIGO HIGH AND MIGHTY HOWARD</t>
  </si>
  <si>
    <t>SE41080/2019</t>
  </si>
  <si>
    <t>BELLAMIGO HIGH AND MIGHTY AMY</t>
  </si>
  <si>
    <t>SE41081/2019</t>
  </si>
  <si>
    <t>BELLAMIGO HIGH AND MIGHTY PENNY</t>
  </si>
  <si>
    <t>SE41112/2021</t>
  </si>
  <si>
    <t>CHIEGAS SPARKLING GOLDEN DIVER</t>
  </si>
  <si>
    <t>SE41113/2021</t>
  </si>
  <si>
    <t>CHIEGAS SPARKLING DEEP DIVER</t>
  </si>
  <si>
    <t>SE41219/2019</t>
  </si>
  <si>
    <t>LA SIRENITA'S XAVI</t>
  </si>
  <si>
    <t>SE41223/2019</t>
  </si>
  <si>
    <t>LA SIRENITA'S XINA</t>
  </si>
  <si>
    <t>SE41274/2013</t>
  </si>
  <si>
    <t>HEDEBACKENS ÅKE</t>
  </si>
  <si>
    <t>SE41275/2013</t>
  </si>
  <si>
    <t>HEDEBACKENS ERNST</t>
  </si>
  <si>
    <t>SE41277/2013</t>
  </si>
  <si>
    <t>HEDEBACKENS THEA</t>
  </si>
  <si>
    <t>SE41278/2013</t>
  </si>
  <si>
    <t>HEDEBACKENS AMANDA</t>
  </si>
  <si>
    <t>SE41324/2024</t>
  </si>
  <si>
    <t>SMEDSTORPS BOWIE</t>
  </si>
  <si>
    <t>SE41326/2024</t>
  </si>
  <si>
    <t>SMEDSTORPS CROSBY</t>
  </si>
  <si>
    <t>SE41327/2024</t>
  </si>
  <si>
    <t>SMEDSTORPS JUNIOR</t>
  </si>
  <si>
    <t>SE41328/2024</t>
  </si>
  <si>
    <t>SMEDSTORPS ELSA</t>
  </si>
  <si>
    <t>SE41329/2024</t>
  </si>
  <si>
    <t>SMEDSTORPS KAJSA</t>
  </si>
  <si>
    <t>SE41330/2024</t>
  </si>
  <si>
    <t>SMEDSTORPS GITTAN</t>
  </si>
  <si>
    <t>SE41331/2024</t>
  </si>
  <si>
    <t>SMEDSTORPS ARON</t>
  </si>
  <si>
    <t>SE41332/2024</t>
  </si>
  <si>
    <t>SMEDSTORPS ADRIAN</t>
  </si>
  <si>
    <t>SE41333/2024</t>
  </si>
  <si>
    <t>SMEDSTORPS ALEX</t>
  </si>
  <si>
    <t>SE41334/2024</t>
  </si>
  <si>
    <t>SMEDSTORPS ADRIANA</t>
  </si>
  <si>
    <t>SE41335/2024</t>
  </si>
  <si>
    <t>SMEDSTORPS ALEXA</t>
  </si>
  <si>
    <t>SE41391/2025</t>
  </si>
  <si>
    <t>PERRO RIZADOS PRIMO</t>
  </si>
  <si>
    <t>SE41392/2025</t>
  </si>
  <si>
    <t>PERRO RIZADOS PROSPERO</t>
  </si>
  <si>
    <t>SE41393/2025</t>
  </si>
  <si>
    <t>PERRO RIZADOS PILAR</t>
  </si>
  <si>
    <t>SE41394/2025</t>
  </si>
  <si>
    <t>PERRO RIZADOS PALOMA</t>
  </si>
  <si>
    <t>SE41395/2025</t>
  </si>
  <si>
    <t>PERRO RIZADOS POESIA</t>
  </si>
  <si>
    <t>SE41418/2024</t>
  </si>
  <si>
    <t>LADY AURORAS ANTARES</t>
  </si>
  <si>
    <t>SE41419/2024</t>
  </si>
  <si>
    <t>LADY AURORAS ALIOTH</t>
  </si>
  <si>
    <t>SE41558/2018</t>
  </si>
  <si>
    <t>LA SIRENITA'S KARMA</t>
  </si>
  <si>
    <t>SE41701/2012</t>
  </si>
  <si>
    <t>RAMITA DE PALMA MIKE</t>
  </si>
  <si>
    <t>SE41703/2012</t>
  </si>
  <si>
    <t>RAMITA DE PALMA MALLAN</t>
  </si>
  <si>
    <t>SE41705/2012</t>
  </si>
  <si>
    <t>RAMITA DE PALMA MIZZ</t>
  </si>
  <si>
    <t>SE41744/2023</t>
  </si>
  <si>
    <t>EXCERNO ALLÍ</t>
  </si>
  <si>
    <t>SE41745/2023</t>
  </si>
  <si>
    <t>EXCERNO AHÍ</t>
  </si>
  <si>
    <t>SE41746/2023</t>
  </si>
  <si>
    <t>EXCERNO ALLÁ</t>
  </si>
  <si>
    <t>SE41747/2023</t>
  </si>
  <si>
    <t>EXCERNO AQUÍ</t>
  </si>
  <si>
    <t>SE41748/2023</t>
  </si>
  <si>
    <t>EXCERNO ACÁ</t>
  </si>
  <si>
    <t>SE41874/2018</t>
  </si>
  <si>
    <t>LA SIRENITA'S TOPAZ</t>
  </si>
  <si>
    <t>SE41876/2018</t>
  </si>
  <si>
    <t>LA SIRENITA'S TIGER</t>
  </si>
  <si>
    <t>SE41878/2018</t>
  </si>
  <si>
    <t>LA SIRENITA'S TIP TOP</t>
  </si>
  <si>
    <t>SE41923/2020</t>
  </si>
  <si>
    <t>KAJSA-KAVAT</t>
  </si>
  <si>
    <t>SE41924/2020</t>
  </si>
  <si>
    <t>SE41925/2020</t>
  </si>
  <si>
    <t>BIRK</t>
  </si>
  <si>
    <t>SE41926/2020</t>
  </si>
  <si>
    <t>PADDINGTON</t>
  </si>
  <si>
    <t>SE41927/2020</t>
  </si>
  <si>
    <t>SKRÅLLAN</t>
  </si>
  <si>
    <t>SE41928/2020</t>
  </si>
  <si>
    <t>MADICKEN</t>
  </si>
  <si>
    <t>SE42026/2021</t>
  </si>
  <si>
    <t>MINNEPY'S U WILL GO BY AIR</t>
  </si>
  <si>
    <t>SE42028/2021</t>
  </si>
  <si>
    <t>MINNEPY'S USE YOUR IMAGINATION</t>
  </si>
  <si>
    <t>SE42029/2021</t>
  </si>
  <si>
    <t>MINNEPY'S UNIQUE DREAM</t>
  </si>
  <si>
    <t>SE42030/2021</t>
  </si>
  <si>
    <t>MINNEPY'S UNIQUE BEAUTY</t>
  </si>
  <si>
    <t>SE42031/2021</t>
  </si>
  <si>
    <t>MINNEPY'S UNIQUE GOOD LOOKING</t>
  </si>
  <si>
    <t>SE42033/2016</t>
  </si>
  <si>
    <t>BANO BAHIAS LEGOLAS</t>
  </si>
  <si>
    <t>SE42033/2021</t>
  </si>
  <si>
    <t>MINNEPY'S U WILL FLY</t>
  </si>
  <si>
    <t>SE42034/2021</t>
  </si>
  <si>
    <t>MINNEPY'S ULTIMATE DREAM</t>
  </si>
  <si>
    <t>SE42037/2016</t>
  </si>
  <si>
    <t>SKOGSLILJANS CARINO</t>
  </si>
  <si>
    <t>SE42242/2012</t>
  </si>
  <si>
    <t>SHAKIMA'S NATIONAL DAY</t>
  </si>
  <si>
    <t>SE42243/2012</t>
  </si>
  <si>
    <t>SHAKIMA'S NATIONAL EDITION</t>
  </si>
  <si>
    <t>SE42244/2012</t>
  </si>
  <si>
    <t>SHAKIMA'S NATIONAL TRADEMARK</t>
  </si>
  <si>
    <t>SE42245/2012</t>
  </si>
  <si>
    <t>SHAKIMA'S NATIONAL ANTHEM</t>
  </si>
  <si>
    <t>SE42246/2012</t>
  </si>
  <si>
    <t>SHAKIMA'S NATIONAL DESIGN</t>
  </si>
  <si>
    <t>SE42247/2012</t>
  </si>
  <si>
    <t>SHAKIMA'S NATIONAL FLOWER</t>
  </si>
  <si>
    <t>SE42248/2012</t>
  </si>
  <si>
    <t>SHAKIMA'S NATIONAL PLEASURE</t>
  </si>
  <si>
    <t>SE42249/2012</t>
  </si>
  <si>
    <t>SHAKIMA'S NATIONAL THEME</t>
  </si>
  <si>
    <t>SE42250/2012</t>
  </si>
  <si>
    <t>SHAKIMA'S NATIONAL TREASURE</t>
  </si>
  <si>
    <t>SE42298/2018</t>
  </si>
  <si>
    <t>MINNEPY'S GOOD AS TWICE</t>
  </si>
  <si>
    <t>SE42299/2018</t>
  </si>
  <si>
    <t>MINNEPY'S GO FOR IT</t>
  </si>
  <si>
    <t>SE42300/2018</t>
  </si>
  <si>
    <t>MINNEPY'S GAMBLING WEDDING</t>
  </si>
  <si>
    <t>SE42301/2018</t>
  </si>
  <si>
    <t>MINNEPY'S GRAND NOBEL</t>
  </si>
  <si>
    <t>SE42302/2018</t>
  </si>
  <si>
    <t>MINNEPY'S GOOD N'NOBEL</t>
  </si>
  <si>
    <t>SE42303/2018</t>
  </si>
  <si>
    <t>MINNEPY'S GO GO GIRL</t>
  </si>
  <si>
    <t>SE42304/2018</t>
  </si>
  <si>
    <t>MINNEPY'S GOOD AS GOLD</t>
  </si>
  <si>
    <t>SE42305/2018</t>
  </si>
  <si>
    <t>HEDEBACKENS GRANQVIST</t>
  </si>
  <si>
    <t>SE42307/2018</t>
  </si>
  <si>
    <t>HEDEBACKENS FORSBERG</t>
  </si>
  <si>
    <t>SE42308/2018</t>
  </si>
  <si>
    <t>HEDEBACKENS ROBIN</t>
  </si>
  <si>
    <t>SE42309/2018</t>
  </si>
  <si>
    <t>HEDEBACKENS EKDAL</t>
  </si>
  <si>
    <t>SE42523/2016</t>
  </si>
  <si>
    <t>LYTTA'S INÉZ</t>
  </si>
  <si>
    <t>SE42594/2024</t>
  </si>
  <si>
    <t>NUBBELUNDAS LARS</t>
  </si>
  <si>
    <t>SE42595/2024</t>
  </si>
  <si>
    <t>NUBBELUNDAS LEIF</t>
  </si>
  <si>
    <t>SE42596/2024</t>
  </si>
  <si>
    <t>NUBBELUNDAS LENNART</t>
  </si>
  <si>
    <t>SE42597/2024</t>
  </si>
  <si>
    <t>NUBBELUNDAS LOVE</t>
  </si>
  <si>
    <t>SE42598/2024</t>
  </si>
  <si>
    <t>NUBBELUNDAS LILLEMOR</t>
  </si>
  <si>
    <t>SE42599/2015</t>
  </si>
  <si>
    <t>OOH YES ICHI</t>
  </si>
  <si>
    <t>SE42599/2024</t>
  </si>
  <si>
    <t>NUBBELUNDAS LIV</t>
  </si>
  <si>
    <t>SE42600/2015</t>
  </si>
  <si>
    <t>OOH YES KAZE</t>
  </si>
  <si>
    <t>SE42600/2024</t>
  </si>
  <si>
    <t>NUBBELUNDAS LISBET</t>
  </si>
  <si>
    <t>SE42601/2024</t>
  </si>
  <si>
    <t>NUBBELUNDAS LILLY</t>
  </si>
  <si>
    <t>SE42602/2015</t>
  </si>
  <si>
    <t>OOH YES NICHI</t>
  </si>
  <si>
    <t>SE42603/2015</t>
  </si>
  <si>
    <t>OOH YES KASAI</t>
  </si>
  <si>
    <t>SE42620/2017</t>
  </si>
  <si>
    <t>CALMIGOS PAZ</t>
  </si>
  <si>
    <t>SE42621/2017</t>
  </si>
  <si>
    <t>CALMIGOS PRIMO</t>
  </si>
  <si>
    <t>SE42625/2017</t>
  </si>
  <si>
    <t>CALMIGOS PAULUNA</t>
  </si>
  <si>
    <t>SE42728/2019</t>
  </si>
  <si>
    <t>VICTORIOUS VICTOR DEL CORAZONCITO</t>
  </si>
  <si>
    <t>SE42809/2018</t>
  </si>
  <si>
    <t>SHAKIMA'S NEVER SAY NEVER AGAIN</t>
  </si>
  <si>
    <t>SE42810/2018</t>
  </si>
  <si>
    <t>SHAKIMA'S SPECTRE</t>
  </si>
  <si>
    <t>SE42811/2018</t>
  </si>
  <si>
    <t>SHAKIMA'S OCTOPUSSY</t>
  </si>
  <si>
    <t>SE42813/2018</t>
  </si>
  <si>
    <t>SHAKIMA'S QUANTUM OF SOLACE</t>
  </si>
  <si>
    <t>SE42932/2025</t>
  </si>
  <si>
    <t>PERROLUNDS FLAXMAN</t>
  </si>
  <si>
    <t>SE42933/2025</t>
  </si>
  <si>
    <t>PERROLUNDS ERK</t>
  </si>
  <si>
    <t>SE42934/2025</t>
  </si>
  <si>
    <t>PERROLUNDS ELSA ÖRN</t>
  </si>
  <si>
    <t>SE42935/2025</t>
  </si>
  <si>
    <t>PERROLUNDS ANNA LEK</t>
  </si>
  <si>
    <t>SE42936/2025</t>
  </si>
  <si>
    <t>PERROLUNDS BOLLA</t>
  </si>
  <si>
    <t>SE42937/2025</t>
  </si>
  <si>
    <t>PERROLUNDS MAJA</t>
  </si>
  <si>
    <t>SE43072/2022</t>
  </si>
  <si>
    <t>LA SIRENITA'S PRECIOUS PRINZ</t>
  </si>
  <si>
    <t>SE43073/2022</t>
  </si>
  <si>
    <t>LA SIRENITA'S PRECIOUS PIGALLE</t>
  </si>
  <si>
    <t>SE43076/2022</t>
  </si>
  <si>
    <t>LA SIRENITA'S PRECIOUS PETUNIA</t>
  </si>
  <si>
    <t>SE43077/2022</t>
  </si>
  <si>
    <t>LA SIRENITA'S PRECIOUS PEACHES</t>
  </si>
  <si>
    <t>SE43216/2021</t>
  </si>
  <si>
    <t>BELLAMIGO LAID BACK SPIKE</t>
  </si>
  <si>
    <t>SE43217/2021</t>
  </si>
  <si>
    <t>BELLAMIGO LAID BACK LINUS VAN PELT</t>
  </si>
  <si>
    <t>SE43341/2012</t>
  </si>
  <si>
    <t>EYEBALL'S SNÖVIT</t>
  </si>
  <si>
    <t>SE43342/2012</t>
  </si>
  <si>
    <t>EYEBALL'S SMILLA</t>
  </si>
  <si>
    <t>SE43343/2012</t>
  </si>
  <si>
    <t>EYEBALL'S SABRINA</t>
  </si>
  <si>
    <t>SE43344/2012</t>
  </si>
  <si>
    <t>EYEBALL'S SKIPER</t>
  </si>
  <si>
    <t>SE43345/2012</t>
  </si>
  <si>
    <t>EYEBALL'S SIMBA</t>
  </si>
  <si>
    <t>SE43346/2012</t>
  </si>
  <si>
    <t>EYEBALL'S SAM-SAM</t>
  </si>
  <si>
    <t>SE43347/2012</t>
  </si>
  <si>
    <t>EYEBALL'S SNOBBEN</t>
  </si>
  <si>
    <t>SE43396/2013</t>
  </si>
  <si>
    <t>SHAKIMA'S JUST GIVE ME A REASON</t>
  </si>
  <si>
    <t>SE43466/2019</t>
  </si>
  <si>
    <t>LA SIRENITA'S YUNI</t>
  </si>
  <si>
    <t>SE43467/2019</t>
  </si>
  <si>
    <t>LA SIRENITA'S YORDAN</t>
  </si>
  <si>
    <t>SE43468/2019</t>
  </si>
  <si>
    <t>LA SIRENITA'S YANKO</t>
  </si>
  <si>
    <t>SE43469/2019</t>
  </si>
  <si>
    <t>LA SIRENITA'S YODA</t>
  </si>
  <si>
    <t>SE43565/2019</t>
  </si>
  <si>
    <t>SILEBÄCKENS SIQUILO</t>
  </si>
  <si>
    <t>SE43567/2019</t>
  </si>
  <si>
    <t>SILEBÄCKENS SID</t>
  </si>
  <si>
    <t>SE43568/2019</t>
  </si>
  <si>
    <t>SILEBÄCKENS SIESTA CHILI</t>
  </si>
  <si>
    <t>SE43727/2022</t>
  </si>
  <si>
    <t>CHIEGAS CHASING LIBERTY</t>
  </si>
  <si>
    <t>SE43728/2022</t>
  </si>
  <si>
    <t>CHIEGAS CHASING SHADOW</t>
  </si>
  <si>
    <t>SE43729/2022</t>
  </si>
  <si>
    <t>CHIEGAS CHASING ICE</t>
  </si>
  <si>
    <t>SE43730/2022</t>
  </si>
  <si>
    <t>CHIEGAS CHASING POWER</t>
  </si>
  <si>
    <t>SE43731/2022</t>
  </si>
  <si>
    <t>CHIEGAS CHASING LIGHT</t>
  </si>
  <si>
    <t>SE43732/2022</t>
  </si>
  <si>
    <t>CHIEGAS CHASING AMY</t>
  </si>
  <si>
    <t>SE43733/2022</t>
  </si>
  <si>
    <t>CHIEGAS CHASING BEAUTY</t>
  </si>
  <si>
    <t>SE43930/2017</t>
  </si>
  <si>
    <t>ESKILSGÅRDS ALFONS</t>
  </si>
  <si>
    <t>SE43931/2017</t>
  </si>
  <si>
    <t>ESKILSGÅRDS AILY</t>
  </si>
  <si>
    <t>SE43932/2017</t>
  </si>
  <si>
    <t>ESKILSGÅRDS A'MARLEY</t>
  </si>
  <si>
    <t>SE43935/2017</t>
  </si>
  <si>
    <t>ESKILSGÅRDS ALMA</t>
  </si>
  <si>
    <t>SE43936/2017</t>
  </si>
  <si>
    <t>ESKILSGÅRDS ABIGAIL</t>
  </si>
  <si>
    <t>SE43937/2017</t>
  </si>
  <si>
    <t>ESKILSGÅRDS ADELE</t>
  </si>
  <si>
    <t>SE43939/2017</t>
  </si>
  <si>
    <t>ESKILSGÅRDS AMANDA</t>
  </si>
  <si>
    <t>SE43966/2022</t>
  </si>
  <si>
    <t>HUND'S TEDDY</t>
  </si>
  <si>
    <t>SE43967/2022</t>
  </si>
  <si>
    <t>HUND'S MIO</t>
  </si>
  <si>
    <t>SE43968/2022</t>
  </si>
  <si>
    <t>HUND'S SKROLLAN</t>
  </si>
  <si>
    <t>SE43969/2022</t>
  </si>
  <si>
    <t>HUND'S SKORPAN</t>
  </si>
  <si>
    <t>SE43970/2022</t>
  </si>
  <si>
    <t>HUND'S KRUSMYNTA</t>
  </si>
  <si>
    <t>SE43971/2022</t>
  </si>
  <si>
    <t>HUND'S RONJA</t>
  </si>
  <si>
    <t>SE43973/2022</t>
  </si>
  <si>
    <t>HUND'S TJORVEN</t>
  </si>
  <si>
    <t>SE43974/2022</t>
  </si>
  <si>
    <t>HUND'S PIPPILOTTA</t>
  </si>
  <si>
    <t>SE44033/2015</t>
  </si>
  <si>
    <t>CHIEGAS MADE IN SPAIN RAMÓN</t>
  </si>
  <si>
    <t>SE44034/2015</t>
  </si>
  <si>
    <t>CHIEGAS MADE IN SPAIN DOLORES</t>
  </si>
  <si>
    <t>SE44035/2015</t>
  </si>
  <si>
    <t>CHIEGAS MADE IN SPAIN RICO</t>
  </si>
  <si>
    <t>SE44036/2015</t>
  </si>
  <si>
    <t>CHIEGAS MADE IN SPAIN NAVARRA</t>
  </si>
  <si>
    <t>SE44037/2015</t>
  </si>
  <si>
    <t>CHIEGAS MADE IN SPAIN LORENZO</t>
  </si>
  <si>
    <t>SE44038/2015</t>
  </si>
  <si>
    <t>CHIEGAS MADE IN SPAIN FRANCIA</t>
  </si>
  <si>
    <t>SE44073/2020</t>
  </si>
  <si>
    <t>MICKI</t>
  </si>
  <si>
    <t>SE44074/2020</t>
  </si>
  <si>
    <t>MALIN</t>
  </si>
  <si>
    <t>SE44077/2020</t>
  </si>
  <si>
    <t>MESSI</t>
  </si>
  <si>
    <t>SE44078/2020</t>
  </si>
  <si>
    <t>MALTE</t>
  </si>
  <si>
    <t>SE44079/2020</t>
  </si>
  <si>
    <t>MARION</t>
  </si>
  <si>
    <t>SE44080/2020</t>
  </si>
  <si>
    <t>MEJA</t>
  </si>
  <si>
    <t>SE44081/2020</t>
  </si>
  <si>
    <t>MILLIE</t>
  </si>
  <si>
    <t>SE44082/2020</t>
  </si>
  <si>
    <t>MÅRTHEN</t>
  </si>
  <si>
    <t>SE44083/2020</t>
  </si>
  <si>
    <t>MATTI</t>
  </si>
  <si>
    <t>SE44128/2025</t>
  </si>
  <si>
    <t>LA SIRENITA'S KINDHEARTED KUDZO</t>
  </si>
  <si>
    <t>SE44129/2025</t>
  </si>
  <si>
    <t>LA SIRENITA'S KINDHEARTED KVINTUS</t>
  </si>
  <si>
    <t>SE44130/2025</t>
  </si>
  <si>
    <t>LA SIRENITA'S KINDHEARTED KVIRRE</t>
  </si>
  <si>
    <t>SE44131/2025</t>
  </si>
  <si>
    <t>LA SIRENITA'S KINDHEARTED KIWANTO</t>
  </si>
  <si>
    <t>SE44132/2025</t>
  </si>
  <si>
    <t>LA SIRENITA'S KINDHEARTED KALISA</t>
  </si>
  <si>
    <t>SE44133/2025</t>
  </si>
  <si>
    <t>LA SIRENITA'S KINDHEARTED KIRIA</t>
  </si>
  <si>
    <t>SE44681/2018</t>
  </si>
  <si>
    <t>PERRO RIZADOS KARMELE</t>
  </si>
  <si>
    <t>SE44682/2018</t>
  </si>
  <si>
    <t>PERRO RIZADOS KORU</t>
  </si>
  <si>
    <t>SE44683/2018</t>
  </si>
  <si>
    <t>PERRO RIZADOS KASPAR</t>
  </si>
  <si>
    <t>SE44685/2018</t>
  </si>
  <si>
    <t>PERRO RIZADOS KEJANA</t>
  </si>
  <si>
    <t>SE44686/2018</t>
  </si>
  <si>
    <t>PERRO RIZADOS KISPIN</t>
  </si>
  <si>
    <t>SE44688/2018</t>
  </si>
  <si>
    <t>PERRO RIZADOS KATISA</t>
  </si>
  <si>
    <t>SE44689/2018</t>
  </si>
  <si>
    <t>PERRO RIZADOS KOLDO</t>
  </si>
  <si>
    <t>SE45126/2018</t>
  </si>
  <si>
    <t>HAVSLÄTTS DIPLOMATISKA DARKO</t>
  </si>
  <si>
    <t>SE45129/2018</t>
  </si>
  <si>
    <t>HAVSLÄTTS MÅLMEDVETNA MODRI'C</t>
  </si>
  <si>
    <t>SE45130/2018</t>
  </si>
  <si>
    <t>HAVSLÄTTS SOCIALA SYLVESTER</t>
  </si>
  <si>
    <t>SE45139/2021</t>
  </si>
  <si>
    <t>TUSSBERGETS LAZER</t>
  </si>
  <si>
    <t>SE45323/2020</t>
  </si>
  <si>
    <t>EYEBALL'S GLIMMA</t>
  </si>
  <si>
    <t>SE45324/2020</t>
  </si>
  <si>
    <t>EYEBALL'S GILDA</t>
  </si>
  <si>
    <t>SE45325/2020</t>
  </si>
  <si>
    <t>EYEBALL'S GIGI</t>
  </si>
  <si>
    <t>SE45326/2020</t>
  </si>
  <si>
    <t>EYEBALL'S GRYNET</t>
  </si>
  <si>
    <t>SE45327/2020</t>
  </si>
  <si>
    <t>EYEBALL'S GUCCI</t>
  </si>
  <si>
    <t>SE45393/2023</t>
  </si>
  <si>
    <t>SIMBA</t>
  </si>
  <si>
    <t>SE45394/2023</t>
  </si>
  <si>
    <t>NEMO</t>
  </si>
  <si>
    <t>SE45395/2023</t>
  </si>
  <si>
    <t>BOLT</t>
  </si>
  <si>
    <t>SE45396/2023</t>
  </si>
  <si>
    <t>NALA</t>
  </si>
  <si>
    <t>SE45494/2016</t>
  </si>
  <si>
    <t>ABERLOURS HEART OF GOLD</t>
  </si>
  <si>
    <t>SE45497/2016</t>
  </si>
  <si>
    <t>ABERLOURS ROCKIN' IN THE FREE WORLD</t>
  </si>
  <si>
    <t>SE45555/2021</t>
  </si>
  <si>
    <t>LA SIRENITA'S MIGHTY MANFRED</t>
  </si>
  <si>
    <t>SE45556/2021</t>
  </si>
  <si>
    <t>LA SIRENITA'S MIGHTY MANDELA</t>
  </si>
  <si>
    <t>SE45558/2021</t>
  </si>
  <si>
    <t>LA SIRENITA'S MIGHTY MARGIT</t>
  </si>
  <si>
    <t>SE45950/2017</t>
  </si>
  <si>
    <t>CHIEGAS LOTUS EVORA</t>
  </si>
  <si>
    <t>SE45951/2017</t>
  </si>
  <si>
    <t>CHIEGAS LOTUS ECLAT</t>
  </si>
  <si>
    <t>SE45952/2017</t>
  </si>
  <si>
    <t>CHIEGAS LOTUS ELAN</t>
  </si>
  <si>
    <t>SE46006/2025</t>
  </si>
  <si>
    <t>GOLDIES PRIMA DJANGO</t>
  </si>
  <si>
    <t>SE46007/2025</t>
  </si>
  <si>
    <t>GOLDIES PRIMA MARIO</t>
  </si>
  <si>
    <t>SE46008/2025</t>
  </si>
  <si>
    <t>GOLDIES PRIMA PABLO</t>
  </si>
  <si>
    <t>SE46009/2025</t>
  </si>
  <si>
    <t>GOLDIES PRIMA AMIGO</t>
  </si>
  <si>
    <t>SE46010/2025</t>
  </si>
  <si>
    <t>GOLDIES PRIMA GOSA</t>
  </si>
  <si>
    <t>SE46011/2025</t>
  </si>
  <si>
    <t>GOLDIES PRIMA CAVA</t>
  </si>
  <si>
    <t>SE46012/2025</t>
  </si>
  <si>
    <t>GOLDIES PRIMA LUNA</t>
  </si>
  <si>
    <t>SE46105/2023</t>
  </si>
  <si>
    <t>CHIEGAS FASHION LOUIS</t>
  </si>
  <si>
    <t>SE46106/2023</t>
  </si>
  <si>
    <t>CHIEGAS FASHION HUGO</t>
  </si>
  <si>
    <t>SE46107/2023</t>
  </si>
  <si>
    <t>CHIEGAS FASHION BOSS</t>
  </si>
  <si>
    <t>SE46109/2023</t>
  </si>
  <si>
    <t>CHIEGAS FASHION VERA WANG</t>
  </si>
  <si>
    <t>SE46110/2023</t>
  </si>
  <si>
    <t>CHIEGAS FASHION VIVIENNE</t>
  </si>
  <si>
    <t>SE46111/2023</t>
  </si>
  <si>
    <t>CHIEGAS FASHION COCO</t>
  </si>
  <si>
    <t>SE46112/2023</t>
  </si>
  <si>
    <t>CHIEGAS FASHION SONIA</t>
  </si>
  <si>
    <t>SE46113/2023</t>
  </si>
  <si>
    <t>CHIEGAS FASHION GUCCI</t>
  </si>
  <si>
    <t>SE46714/2015</t>
  </si>
  <si>
    <t>TUSSBERGETS BRASSE</t>
  </si>
  <si>
    <t>SE46715/2015</t>
  </si>
  <si>
    <t>TUSSBERGETS BABSAN</t>
  </si>
  <si>
    <t>SE46769/2024</t>
  </si>
  <si>
    <t>CORAL DEL MAR ARAGON</t>
  </si>
  <si>
    <t>SE46770/2024</t>
  </si>
  <si>
    <t>CORAL DEL MAR AMETHYS</t>
  </si>
  <si>
    <t>SE46771/2024</t>
  </si>
  <si>
    <t>CORAL DEL MAR ASTRA</t>
  </si>
  <si>
    <t>SE46772/2024</t>
  </si>
  <si>
    <t>CORAL DEL MAR AMORA</t>
  </si>
  <si>
    <t>SE46773/2024</t>
  </si>
  <si>
    <t>CORAL DEL MAR ALUNA</t>
  </si>
  <si>
    <t>SE46774/2024</t>
  </si>
  <si>
    <t>CORAL DEL MAR ALASKA</t>
  </si>
  <si>
    <t>SE47143/2013</t>
  </si>
  <si>
    <t>BUBBELMAMMAS HOT N' SPICY</t>
  </si>
  <si>
    <t>SE47144/2013</t>
  </si>
  <si>
    <t>BUBBELMAMMAS HOT N' SWEET</t>
  </si>
  <si>
    <t>SE47148/2013</t>
  </si>
  <si>
    <t>BUBBELMAMMAS HOT STUFF</t>
  </si>
  <si>
    <t>SE47149/2013</t>
  </si>
  <si>
    <t>BUBBELMAMMAS HOT SURPRISE</t>
  </si>
  <si>
    <t>SE47150/2013</t>
  </si>
  <si>
    <t>BUBBELMAMMAS YUMMY HOT DOG</t>
  </si>
  <si>
    <t>SE47306/2015</t>
  </si>
  <si>
    <t>ABULLS DAKOTA</t>
  </si>
  <si>
    <t>SE47307/2015</t>
  </si>
  <si>
    <t>ABULLS DIORISSIMO</t>
  </si>
  <si>
    <t>SE47308/2015</t>
  </si>
  <si>
    <t>ABULLS DIOR MISS DIOR</t>
  </si>
  <si>
    <t>SE47309/2015</t>
  </si>
  <si>
    <t>ABULLS DIORELLA</t>
  </si>
  <si>
    <t>SE47311/2015</t>
  </si>
  <si>
    <t>ABULLS DIORESSENCE</t>
  </si>
  <si>
    <t>SE47374/2018</t>
  </si>
  <si>
    <t>ESKILSGÅRDS BILBO JUNIOR</t>
  </si>
  <si>
    <t>SE47375/2018</t>
  </si>
  <si>
    <t>ESKILSGÅRDS BIFUR</t>
  </si>
  <si>
    <t>SE47377/2018</t>
  </si>
  <si>
    <t>ESKILSGÅRDS BOMBUR</t>
  </si>
  <si>
    <t>SE47378/2018</t>
  </si>
  <si>
    <t>ESKILSGÅRDS BALIN</t>
  </si>
  <si>
    <t>SE47379/2018</t>
  </si>
  <si>
    <t>ESKILSGÅRDS BEPPE</t>
  </si>
  <si>
    <t>SE47380/2018</t>
  </si>
  <si>
    <t>ESKILSGÅRDS BALOO</t>
  </si>
  <si>
    <t>SE47381/2018</t>
  </si>
  <si>
    <t>ESKILSGÅRDS BOMBIBITT</t>
  </si>
  <si>
    <t>SE47382/2018</t>
  </si>
  <si>
    <t>ESKILSGÅRDS BRIENNE</t>
  </si>
  <si>
    <t>SE47383/2018</t>
  </si>
  <si>
    <t>ESKILSGÅRDS BERENIKE</t>
  </si>
  <si>
    <t>SE47627/2021</t>
  </si>
  <si>
    <t>EYEBALL'S MER-JO GENERATION HERO</t>
  </si>
  <si>
    <t>SE47628/2021</t>
  </si>
  <si>
    <t>EYEBALL'S MER-JO GENERATION HERMAN</t>
  </si>
  <si>
    <t>SE47629/2021</t>
  </si>
  <si>
    <t>EYEBALL'S MER-JO GENERATION HAPPY</t>
  </si>
  <si>
    <t>SE47630/2021</t>
  </si>
  <si>
    <t>EYEBALL'S MER-JO GENERATION HEART</t>
  </si>
  <si>
    <t>SE47631/2021</t>
  </si>
  <si>
    <t>EYEBALL'S MER-JO GENERATION HEDDA</t>
  </si>
  <si>
    <t>SE47822/2018</t>
  </si>
  <si>
    <t>TASSERIET PLUPP AV ALMA</t>
  </si>
  <si>
    <t>SE47823/2018</t>
  </si>
  <si>
    <t>TASSERIET PLUTO AV ALMA</t>
  </si>
  <si>
    <t>SE47824/2018</t>
  </si>
  <si>
    <t>TASSERIET PANSAR AV ALMA</t>
  </si>
  <si>
    <t>SE47825/2018</t>
  </si>
  <si>
    <t>TASSERIET PINGU AV ALMA</t>
  </si>
  <si>
    <t>SE47826/2018</t>
  </si>
  <si>
    <t>TASSERIET PRINS AV ALMA</t>
  </si>
  <si>
    <t>SE47827/2018</t>
  </si>
  <si>
    <t>TASSERIET PRADA AV ALMA</t>
  </si>
  <si>
    <t>SE47828/2018</t>
  </si>
  <si>
    <t>TASSERIET POLLY AV ALMA</t>
  </si>
  <si>
    <t>SE47829/2018</t>
  </si>
  <si>
    <t>TASSERIET PENNY AV ALMA</t>
  </si>
  <si>
    <t>SE47830/2018</t>
  </si>
  <si>
    <t>TASSERIET PRINCESS AV ALMA</t>
  </si>
  <si>
    <t>SE47875/2014</t>
  </si>
  <si>
    <t>FOREVERTOBE JUNO</t>
  </si>
  <si>
    <t>SE47963/2021</t>
  </si>
  <si>
    <t>NISSADALENS HEDDA</t>
  </si>
  <si>
    <t>SE47964/2021</t>
  </si>
  <si>
    <t>NISSADALENS HAPPY</t>
  </si>
  <si>
    <t>SE47965/2021</t>
  </si>
  <si>
    <t>NISSADALENS HENNY</t>
  </si>
  <si>
    <t>SE47967/2021</t>
  </si>
  <si>
    <t>NISSADALENS HALLINA</t>
  </si>
  <si>
    <t>SE48139/2023</t>
  </si>
  <si>
    <t>LILJANSHEXANS HARRIS</t>
  </si>
  <si>
    <t>SE48140/2023</t>
  </si>
  <si>
    <t>LILJANSHEXANS HICKS</t>
  </si>
  <si>
    <t>SE48142/2023</t>
  </si>
  <si>
    <t>LILJANSHEXANS HERA DECIBELL</t>
  </si>
  <si>
    <t>SE48143/2023</t>
  </si>
  <si>
    <t>LILJANSHEXANS HOPE</t>
  </si>
  <si>
    <t>SE48144/2023</t>
  </si>
  <si>
    <t>LILJANSHEXANS HALEY</t>
  </si>
  <si>
    <t>SE48275/2024</t>
  </si>
  <si>
    <t>NUMBER-ONE</t>
  </si>
  <si>
    <t>SE48276/2024</t>
  </si>
  <si>
    <t>KRONSTEEN</t>
  </si>
  <si>
    <t>SE48277/2024</t>
  </si>
  <si>
    <t>Q</t>
  </si>
  <si>
    <t>SE48278/2024</t>
  </si>
  <si>
    <t>BOND</t>
  </si>
  <si>
    <t>SE48279/2024</t>
  </si>
  <si>
    <t>MONEYPENNY</t>
  </si>
  <si>
    <t>SE48322/2010</t>
  </si>
  <si>
    <t>TUSSBERGETS SABATON</t>
  </si>
  <si>
    <t>SE48323/2010</t>
  </si>
  <si>
    <t>TUSSBERGETS TRIVIUM</t>
  </si>
  <si>
    <t>SE48324/2010</t>
  </si>
  <si>
    <t>TUSSBERGETS VOLBEAT</t>
  </si>
  <si>
    <t>SE48325/2010</t>
  </si>
  <si>
    <t>TUSSBERGETS MILLENCOLIN</t>
  </si>
  <si>
    <t>SE48326/2010</t>
  </si>
  <si>
    <t>TUSSBERGETS SPARZANZA</t>
  </si>
  <si>
    <t>SE48365/2020</t>
  </si>
  <si>
    <t>LA SIRENITA'S ENJOY ERNIE</t>
  </si>
  <si>
    <t>SE48367/2020</t>
  </si>
  <si>
    <t>LA SIRENITA'S ENJOY EZZO</t>
  </si>
  <si>
    <t>SE48454/2014</t>
  </si>
  <si>
    <t>TUSSBERGETS BOJ</t>
  </si>
  <si>
    <t>SE48455/2014</t>
  </si>
  <si>
    <t>TUSSBERGETS FENDRA</t>
  </si>
  <si>
    <t>SE48666/2024</t>
  </si>
  <si>
    <t>GORNICS PADDINGTON</t>
  </si>
  <si>
    <t>SE48667/2024</t>
  </si>
  <si>
    <t>GORNICS PANDA AMIGA DE TODOS</t>
  </si>
  <si>
    <t>SE48668/2024</t>
  </si>
  <si>
    <t>GORNICS PIXIE PIECE OF MY HEART</t>
  </si>
  <si>
    <t>SE48669/2024</t>
  </si>
  <si>
    <t>GORNICS CHIQUITA PRECIOSA</t>
  </si>
  <si>
    <t>SE48670/2024</t>
  </si>
  <si>
    <t>GORNICS VINJA</t>
  </si>
  <si>
    <t>SE48927/2022</t>
  </si>
  <si>
    <t>VATTENMÖLLAN'S HAZZE</t>
  </si>
  <si>
    <t>SE48928/2022</t>
  </si>
  <si>
    <t>VATTENMÖLLAN'S HIGGINZ</t>
  </si>
  <si>
    <t>SE48929/2022</t>
  </si>
  <si>
    <t>VATTENMÖLLAN'S HOZZ</t>
  </si>
  <si>
    <t>SE48930/2022</t>
  </si>
  <si>
    <t>VATTENMÖLLAN'S HERNANDEZ</t>
  </si>
  <si>
    <t>SE48932/2022</t>
  </si>
  <si>
    <t>VATTENMÖLLAN'S HAZTA</t>
  </si>
  <si>
    <t>SE48979/2024</t>
  </si>
  <si>
    <t>TUSSBERGETS RONALDO</t>
  </si>
  <si>
    <t>SE48980/2024</t>
  </si>
  <si>
    <t>TUSSBERGETS YAMAL</t>
  </si>
  <si>
    <t>SE48981/2024</t>
  </si>
  <si>
    <t>TUSSBERGETS MESSI</t>
  </si>
  <si>
    <t>SE48982/2024</t>
  </si>
  <si>
    <t>TUSSBERGETS ZLATAN</t>
  </si>
  <si>
    <t>SE48983/2024</t>
  </si>
  <si>
    <t>TUSSBERGETS CASILLAS</t>
  </si>
  <si>
    <t>SE48984/2024</t>
  </si>
  <si>
    <t>TUSSBERGETS ASLLANI</t>
  </si>
  <si>
    <t>SE49040/2017</t>
  </si>
  <si>
    <t>LAMIRADA CELESTINE ROCK CRYSTAL</t>
  </si>
  <si>
    <t>SE49041/2017</t>
  </si>
  <si>
    <t>LAMIRADA CELESTINE DARK MOON</t>
  </si>
  <si>
    <t>SE49042/2017</t>
  </si>
  <si>
    <t>LAMIRADA CELESTINE A HAPPY BOY</t>
  </si>
  <si>
    <t>SE49043/2017</t>
  </si>
  <si>
    <t>LAMIRADA CELESTINE LADY INTO FOX</t>
  </si>
  <si>
    <t>SE49112/2019</t>
  </si>
  <si>
    <t>MINNEPY'S LOT'S OF BONGO</t>
  </si>
  <si>
    <t>SE49113/2019</t>
  </si>
  <si>
    <t>MINNEPY'S LET ME BE YOUR FRIEND</t>
  </si>
  <si>
    <t>SE49114/2019</t>
  </si>
  <si>
    <t>MINNEPY'S LIKE A SUNSHINE</t>
  </si>
  <si>
    <t>SE49115/2019</t>
  </si>
  <si>
    <t>MINNEPY'S LADY GAGA</t>
  </si>
  <si>
    <t>SE49116/2019</t>
  </si>
  <si>
    <t>MINNEPY'S LOVE ME FOREVER</t>
  </si>
  <si>
    <t>SE49117/2019</t>
  </si>
  <si>
    <t>MINNEPY'S LOT'S OF RAINBOW</t>
  </si>
  <si>
    <t>SE49118/2019</t>
  </si>
  <si>
    <t>MINNEPY'S LIKE BAM BAM</t>
  </si>
  <si>
    <t>SE49181/2015</t>
  </si>
  <si>
    <t>ROCKY</t>
  </si>
  <si>
    <t>SE49182/2015</t>
  </si>
  <si>
    <t>VALDEMAR</t>
  </si>
  <si>
    <t>SE49183/2015</t>
  </si>
  <si>
    <t>TED</t>
  </si>
  <si>
    <t>SE49184/2015</t>
  </si>
  <si>
    <t>STELLA</t>
  </si>
  <si>
    <t>SE49236/2015</t>
  </si>
  <si>
    <t>MINNEPY'S SEE ELLIE ROSE</t>
  </si>
  <si>
    <t>SE49388/2017</t>
  </si>
  <si>
    <t>BANO BAHIAS PRINSEN</t>
  </si>
  <si>
    <t>SE49389/2017</t>
  </si>
  <si>
    <t>BANO BAHIAS ATTINA</t>
  </si>
  <si>
    <t>SE49390/2017</t>
  </si>
  <si>
    <t>BANO BAHIAS ALANA</t>
  </si>
  <si>
    <t>SE49391/2017</t>
  </si>
  <si>
    <t>BANO BAHIAS AQUATA</t>
  </si>
  <si>
    <t>SE49393/2017</t>
  </si>
  <si>
    <t>BANO BAHIAS ANDRINA</t>
  </si>
  <si>
    <t>SE49394/2017</t>
  </si>
  <si>
    <t>BANO BAHIAS ARIEL</t>
  </si>
  <si>
    <t>SE49649/2021</t>
  </si>
  <si>
    <t>EYEBALL'S WILL-PO ADORABLE INKA</t>
  </si>
  <si>
    <t>SE49650/2021</t>
  </si>
  <si>
    <t>EYEBALL'S WILL-PO SWEET ICHIGO</t>
  </si>
  <si>
    <t>SE49651/2021</t>
  </si>
  <si>
    <t>EYEBALL'S WILL-PO BEAUTIFUL IMAGINE</t>
  </si>
  <si>
    <t>SE49652/2021</t>
  </si>
  <si>
    <t>EYEBALL'S WILL-PO BRING IT INDIGO</t>
  </si>
  <si>
    <t>SE49653/2021</t>
  </si>
  <si>
    <t>EYEBALL'S WILL-PO BORN AN IDOL IMZE</t>
  </si>
  <si>
    <t>SE49890/2021</t>
  </si>
  <si>
    <t>HAVSLÄTTS ALERTA ALLAN</t>
  </si>
  <si>
    <t>SE49892/2021</t>
  </si>
  <si>
    <t>HAVSLÄTTS BEGÅVADE BRITTA</t>
  </si>
  <si>
    <t>SE50072/2020</t>
  </si>
  <si>
    <t>SKOGSLILJANS KOZMOZ AV COLA</t>
  </si>
  <si>
    <t>SE50074/2020</t>
  </si>
  <si>
    <t>SKOGSLILJANS KLURA AV COLA</t>
  </si>
  <si>
    <t>SE50076/2020</t>
  </si>
  <si>
    <t>SKOGSLILJANS KEZO AV COLA</t>
  </si>
  <si>
    <t>SE50129/2019</t>
  </si>
  <si>
    <t>ABULLS EBBA ENGLAVINGE</t>
  </si>
  <si>
    <t>SE50130/2019</t>
  </si>
  <si>
    <t>ABULLS ELMIRO</t>
  </si>
  <si>
    <t>SE50131/2019</t>
  </si>
  <si>
    <t>ABULLS EZZO</t>
  </si>
  <si>
    <t>SE50132/2019</t>
  </si>
  <si>
    <t>ABULLS ETTAN</t>
  </si>
  <si>
    <t>SE50200/2015</t>
  </si>
  <si>
    <t>NISSADALENS FRANCIS</t>
  </si>
  <si>
    <t>SE50201/2015</t>
  </si>
  <si>
    <t>NISSADALENS FANYA</t>
  </si>
  <si>
    <t>SE50201/2024</t>
  </si>
  <si>
    <t>GULDEKENS BOLERO</t>
  </si>
  <si>
    <t>SE50202/2015</t>
  </si>
  <si>
    <t>NISSADALENS FLORETTE</t>
  </si>
  <si>
    <t>SE50202/2024</t>
  </si>
  <si>
    <t>GULDEKENS FANDANGO</t>
  </si>
  <si>
    <t>SE50203/2015</t>
  </si>
  <si>
    <t>NISSADALENS FARLON</t>
  </si>
  <si>
    <t>SE50203/2024</t>
  </si>
  <si>
    <t>GULDEKENS PASO DOBLE</t>
  </si>
  <si>
    <t>SE50204/2024</t>
  </si>
  <si>
    <t>GULDEKENS FLAMENCO</t>
  </si>
  <si>
    <t>SE50205/2015</t>
  </si>
  <si>
    <t>NISSADALENS FALCO</t>
  </si>
  <si>
    <t>SE50205/2024</t>
  </si>
  <si>
    <t>GULDEKENS SEVILLANA</t>
  </si>
  <si>
    <t>SE50206/2015</t>
  </si>
  <si>
    <t>NISSADALENS FABIANO</t>
  </si>
  <si>
    <t>SE50206/2024</t>
  </si>
  <si>
    <t>GULDEKENS SARDANA</t>
  </si>
  <si>
    <t>SE50207/2024</t>
  </si>
  <si>
    <t>GULDEKENS JOTA</t>
  </si>
  <si>
    <t>SE50208/2015</t>
  </si>
  <si>
    <t>NISSADALENS FABRICIO</t>
  </si>
  <si>
    <t>SE50208/2024</t>
  </si>
  <si>
    <t>GULDEKENS ZAMBRA</t>
  </si>
  <si>
    <t>SE50209/2015</t>
  </si>
  <si>
    <t>NISSADALENS FALLON</t>
  </si>
  <si>
    <t>SE50338/2022</t>
  </si>
  <si>
    <t>BELLAMIGO MIRACLE MOONWALK</t>
  </si>
  <si>
    <t>SE50340/2022</t>
  </si>
  <si>
    <t>BELLAMIGO MIRACLE MOONBOW</t>
  </si>
  <si>
    <t>SE50341/2022</t>
  </si>
  <si>
    <t>BELLAMIGO MIRACLE MOONLIGHT</t>
  </si>
  <si>
    <t>SE50343/2022</t>
  </si>
  <si>
    <t>BELLAMIGO MIRACLE MOONSHINE</t>
  </si>
  <si>
    <t>SE50506/2022</t>
  </si>
  <si>
    <t>LILJANSHEXANS GLOVER</t>
  </si>
  <si>
    <t>SE50507/2022</t>
  </si>
  <si>
    <t>LILJANSHEXANS GALVIN</t>
  </si>
  <si>
    <t>SE50508/2022</t>
  </si>
  <si>
    <t>LILJANSHEXANS GIBSON</t>
  </si>
  <si>
    <t>SE50509/2022</t>
  </si>
  <si>
    <t>LILJANSHEXANS GEMMA</t>
  </si>
  <si>
    <t>SE50510/2022</t>
  </si>
  <si>
    <t>LILJANSHEXANS GLORIA</t>
  </si>
  <si>
    <t>SE50511/2022</t>
  </si>
  <si>
    <t>LILJANSHEXANS GRACE</t>
  </si>
  <si>
    <t>SE50512/2022</t>
  </si>
  <si>
    <t>LILJANSHEXANS GLAZE</t>
  </si>
  <si>
    <t>SE50520/2023</t>
  </si>
  <si>
    <t>BELLAMIGO NOVEMBER COLD LOTUS</t>
  </si>
  <si>
    <t>SE50521/2023</t>
  </si>
  <si>
    <t>BELLAMIGO NOVEMBER CHILLY GALAX</t>
  </si>
  <si>
    <t>SE50523/2023</t>
  </si>
  <si>
    <t>BELLAMIGO NOVEMBER FROZEN DAISY</t>
  </si>
  <si>
    <t>SE50524/2023</t>
  </si>
  <si>
    <t>BELLAMIGO NOVEMBER ICY VIOLET</t>
  </si>
  <si>
    <t>SE50525/2023</t>
  </si>
  <si>
    <t>BELLAMIGO NOVEMBER SNOWY IRIS</t>
  </si>
  <si>
    <t>SE50663/2023</t>
  </si>
  <si>
    <t>MINNEPY'S ALL I NEED IS LOVE</t>
  </si>
  <si>
    <t>SE50664/2023</t>
  </si>
  <si>
    <t>MINNEPY'S A NEW JUMPING STAR</t>
  </si>
  <si>
    <t>SE50665/2023</t>
  </si>
  <si>
    <t>MINNEPY'S AN EXCELLENT JUMP</t>
  </si>
  <si>
    <t>SE50750/2024</t>
  </si>
  <si>
    <t>ENZO</t>
  </si>
  <si>
    <t>SE50751/2024</t>
  </si>
  <si>
    <t>MILO</t>
  </si>
  <si>
    <t>SE50752/2024</t>
  </si>
  <si>
    <t>OZZY</t>
  </si>
  <si>
    <t>SE50753/2024</t>
  </si>
  <si>
    <t>CHICO</t>
  </si>
  <si>
    <t>SE50754/2024</t>
  </si>
  <si>
    <t>IZZY</t>
  </si>
  <si>
    <t>SE50755/2024</t>
  </si>
  <si>
    <t>SALLY</t>
  </si>
  <si>
    <t>SE50756/2024</t>
  </si>
  <si>
    <t>LUCY</t>
  </si>
  <si>
    <t>SE50887/2018</t>
  </si>
  <si>
    <t>SOL</t>
  </si>
  <si>
    <t>SE50888/2018</t>
  </si>
  <si>
    <t>SINGO</t>
  </si>
  <si>
    <t>SE50889/2018</t>
  </si>
  <si>
    <t>SELMA</t>
  </si>
  <si>
    <t>SE50890/2018</t>
  </si>
  <si>
    <t>LUNA</t>
  </si>
  <si>
    <t>SE50891/2018</t>
  </si>
  <si>
    <t>SNOW</t>
  </si>
  <si>
    <t>SE50892/2018</t>
  </si>
  <si>
    <t>OBOY</t>
  </si>
  <si>
    <t>SE50893/2018</t>
  </si>
  <si>
    <t>ISA</t>
  </si>
  <si>
    <t>SE50894/2018</t>
  </si>
  <si>
    <t>ALV</t>
  </si>
  <si>
    <t>SE50895/2018</t>
  </si>
  <si>
    <t>SKY</t>
  </si>
  <si>
    <t>SE51072/2018</t>
  </si>
  <si>
    <t>BIBORDS ELSA</t>
  </si>
  <si>
    <t>SE51191/2010</t>
  </si>
  <si>
    <t>LA GOZZAS APOLLON</t>
  </si>
  <si>
    <t>SE51192/2010</t>
  </si>
  <si>
    <t>LA GOZZAS AFRODITE</t>
  </si>
  <si>
    <t>SE51193/2010</t>
  </si>
  <si>
    <t>LA GOZZAS ARISTOTELES</t>
  </si>
  <si>
    <t>SE51499/2018</t>
  </si>
  <si>
    <t>NUBBELUNDAS EBBOT</t>
  </si>
  <si>
    <t>SE51500/2018</t>
  </si>
  <si>
    <t>NUBBELUNDAS ESKIL</t>
  </si>
  <si>
    <t>SE51501/2018</t>
  </si>
  <si>
    <t>NUBBELUNDAS ELMER</t>
  </si>
  <si>
    <t>SE51502/2018</t>
  </si>
  <si>
    <t>NUBBELUNDAS EDITH</t>
  </si>
  <si>
    <t>SE51503/2018</t>
  </si>
  <si>
    <t>NUBBELUNDAS ELVIRA</t>
  </si>
  <si>
    <t>SE51505/2018</t>
  </si>
  <si>
    <t>NUBBELUNDAS ELIS</t>
  </si>
  <si>
    <t>SE51506/2018</t>
  </si>
  <si>
    <t>NUBBELUNDAS ESTER</t>
  </si>
  <si>
    <t>SE51511/2019</t>
  </si>
  <si>
    <t>ESKILSGÅRDS CHILI</t>
  </si>
  <si>
    <t>SE51512/2019</t>
  </si>
  <si>
    <t>ESKILSGÅRDS COCOS</t>
  </si>
  <si>
    <t>SE51513/2019</t>
  </si>
  <si>
    <t>ESKILSGÅRDS CHANEL</t>
  </si>
  <si>
    <t>SE51514/2019</t>
  </si>
  <si>
    <t>ESKILSGÅRDS CATO</t>
  </si>
  <si>
    <t>SE51516/2019</t>
  </si>
  <si>
    <t>ESKILSGÅRDS COMPIS</t>
  </si>
  <si>
    <t>SE51517/2019</t>
  </si>
  <si>
    <t>ESKILSGÅRDS CHAUNCEY</t>
  </si>
  <si>
    <t>SE51593/2023</t>
  </si>
  <si>
    <t>ABERLOURS BORN TO RUN</t>
  </si>
  <si>
    <t>SE51594/2023</t>
  </si>
  <si>
    <t>ABERLOURS THE RIVER</t>
  </si>
  <si>
    <t>SE51610/2020</t>
  </si>
  <si>
    <t>KIWI AND FRIENDS ARTHUR</t>
  </si>
  <si>
    <t>SE51613/2020</t>
  </si>
  <si>
    <t>KIWI AND FRIENDS ANASTASIA</t>
  </si>
  <si>
    <t>SE51614/2020</t>
  </si>
  <si>
    <t>KIWI AND FRIENDS ARIEL</t>
  </si>
  <si>
    <t>SE51615/2020</t>
  </si>
  <si>
    <t>KIWI AND FRIENDS ASTERIX</t>
  </si>
  <si>
    <t>SE51616/2020</t>
  </si>
  <si>
    <t>VATTENMÖLLAN'S ENRIQUE</t>
  </si>
  <si>
    <t>SE51617/2020</t>
  </si>
  <si>
    <t>VATTENMÖLLAN'S ELVIZ</t>
  </si>
  <si>
    <t>SE51618/2020</t>
  </si>
  <si>
    <t>VATTENMÖLLAN'S EINZTEIN</t>
  </si>
  <si>
    <t>SE51619/2020</t>
  </si>
  <si>
    <t>VATTENMÖLLAN'S ERNZT</t>
  </si>
  <si>
    <t>SE51620/2020</t>
  </si>
  <si>
    <t>VATTENMÖLLAN'S EZMERALDA</t>
  </si>
  <si>
    <t>SE51621/2020</t>
  </si>
  <si>
    <t>VATTENMÖLLAN'S EZTER</t>
  </si>
  <si>
    <t>SE51736/2016</t>
  </si>
  <si>
    <t>FLATÖNS CESARIO</t>
  </si>
  <si>
    <t>SE51737/2016</t>
  </si>
  <si>
    <t>FLATÖNS CARMENCITA</t>
  </si>
  <si>
    <t>SE51738/2016</t>
  </si>
  <si>
    <t>FLATÖNS CARMEN</t>
  </si>
  <si>
    <t>SE51739/2016</t>
  </si>
  <si>
    <t>FLATÖNS CARLOS</t>
  </si>
  <si>
    <t>SE51740/2016</t>
  </si>
  <si>
    <t>FLATÖNS CERVANTES</t>
  </si>
  <si>
    <t>SE51780/2015</t>
  </si>
  <si>
    <t>BONITO</t>
  </si>
  <si>
    <t>SE51781/2015</t>
  </si>
  <si>
    <t>BRAVISSIMO</t>
  </si>
  <si>
    <t>SE51782/2015</t>
  </si>
  <si>
    <t>BONO</t>
  </si>
  <si>
    <t>SE51783/2015</t>
  </si>
  <si>
    <t>BELINDA</t>
  </si>
  <si>
    <t>SE51784/2015</t>
  </si>
  <si>
    <t>BANDANA</t>
  </si>
  <si>
    <t>SE51785/2015</t>
  </si>
  <si>
    <t>BALLERINA</t>
  </si>
  <si>
    <t>SE51985/2017</t>
  </si>
  <si>
    <t>RAMITA DE PALMA QUATTRO</t>
  </si>
  <si>
    <t>SE51987/2017</t>
  </si>
  <si>
    <t>RAMITA DE PALMA QING</t>
  </si>
  <si>
    <t>SE51991/2017</t>
  </si>
  <si>
    <t>RAMITA DE PALMA QIWI</t>
  </si>
  <si>
    <t>SE52194/2018</t>
  </si>
  <si>
    <t>HERE TO BE ADELANTE-LYKKE</t>
  </si>
  <si>
    <t>SE52195/2018</t>
  </si>
  <si>
    <t>HERE TO BE AL-BASTIAN</t>
  </si>
  <si>
    <t>SE52196/2018</t>
  </si>
  <si>
    <t>HERE TO BE AMAZING-DALI</t>
  </si>
  <si>
    <t>SE52570/2020</t>
  </si>
  <si>
    <t>CHIEGAS HURRICANE ISELLE</t>
  </si>
  <si>
    <t>SE52571/2020</t>
  </si>
  <si>
    <t>CHIEGAS HURRICANE PAULETTE</t>
  </si>
  <si>
    <t>SE52574/2020</t>
  </si>
  <si>
    <t>CHIEGAS HURRICANE VICKY</t>
  </si>
  <si>
    <t>SE52576/2020</t>
  </si>
  <si>
    <t>CHIEGAS HURRICANE GORM</t>
  </si>
  <si>
    <t>SE52577/2020</t>
  </si>
  <si>
    <t>CHIEGAS HURRICANE ZEKE</t>
  </si>
  <si>
    <t>SE52579/2020</t>
  </si>
  <si>
    <t>CHIEGAS HURRICANE GONZALO</t>
  </si>
  <si>
    <t>SE52580/2020</t>
  </si>
  <si>
    <t>CHIEGAS HURRICANE CRISTOBAL</t>
  </si>
  <si>
    <t>SE52581/2020</t>
  </si>
  <si>
    <t>CHIEGAS HURRICANE NORBERT</t>
  </si>
  <si>
    <t>SE52582/2020</t>
  </si>
  <si>
    <t>LILJANSHEXANS DEXTER</t>
  </si>
  <si>
    <t>SE52583/2020</t>
  </si>
  <si>
    <t>LILJANSHEXANS DREAM</t>
  </si>
  <si>
    <t>SE52584/2020</t>
  </si>
  <si>
    <t>LILJANSHEXANS DEVIL</t>
  </si>
  <si>
    <t>SE52585/2016</t>
  </si>
  <si>
    <t>CHIEGAS SEPTEMBER DISCOVERY</t>
  </si>
  <si>
    <t>SE52585/2020</t>
  </si>
  <si>
    <t>LILJANSHEXANS DEVIN</t>
  </si>
  <si>
    <t>SE52586/2016</t>
  </si>
  <si>
    <t>CHIEGAS SEPTEMBER JAMES GRIEVE</t>
  </si>
  <si>
    <t>SE52586/2020</t>
  </si>
  <si>
    <t>LILJANSHEXANS DIVA</t>
  </si>
  <si>
    <t>SE52588/2016</t>
  </si>
  <si>
    <t>CHIEGAS SEPTEMBER AROMA</t>
  </si>
  <si>
    <t>SE52589/2016</t>
  </si>
  <si>
    <t>CHIEGAS SEPTEMBER BIRGIT BONNIER</t>
  </si>
  <si>
    <t>SE52661/2014</t>
  </si>
  <si>
    <t>LA GOZZAS ESTELA</t>
  </si>
  <si>
    <t>SE52662/2014</t>
  </si>
  <si>
    <t>LA GOZZAS ESTRELLITA</t>
  </si>
  <si>
    <t>SE52668/2014</t>
  </si>
  <si>
    <t>LA GOZZAS ELIO</t>
  </si>
  <si>
    <t>SE52669/2014</t>
  </si>
  <si>
    <t>LA GOZZAS ESTEVO</t>
  </si>
  <si>
    <t>SE52735/2011</t>
  </si>
  <si>
    <t>BANO BAHIAS TEUS</t>
  </si>
  <si>
    <t>SE52736/2011</t>
  </si>
  <si>
    <t>BANO BAHIAS TOTTE</t>
  </si>
  <si>
    <t>SE52737/2011</t>
  </si>
  <si>
    <t>BANO BAHIAS TROLLE</t>
  </si>
  <si>
    <t>SE52738/2011</t>
  </si>
  <si>
    <t>BANO BAHIAS TEDDY</t>
  </si>
  <si>
    <t>SE52739/2011</t>
  </si>
  <si>
    <t>BANO BAHIAS TRIXIE</t>
  </si>
  <si>
    <t>SE52740/2011</t>
  </si>
  <si>
    <t>BANO BAHIAS TESSIE</t>
  </si>
  <si>
    <t>SE52741/2011</t>
  </si>
  <si>
    <t>BANO BAHIAS TILLAN</t>
  </si>
  <si>
    <t>SE52842/2019</t>
  </si>
  <si>
    <t>CHIEGAS BEST BUY</t>
  </si>
  <si>
    <t>SE52843/2019</t>
  </si>
  <si>
    <t>CHIEGAS BEST BARGAIN</t>
  </si>
  <si>
    <t>SE52844/2019</t>
  </si>
  <si>
    <t>CHIEGAS BEST OFFER</t>
  </si>
  <si>
    <t>SE52845/2019</t>
  </si>
  <si>
    <t>CHIEGAS BEST DEAL</t>
  </si>
  <si>
    <t>SE52998/2023</t>
  </si>
  <si>
    <t>AGAINST ALL DOUBTS DEL CORAZONCITO</t>
  </si>
  <si>
    <t>SE53191/2020</t>
  </si>
  <si>
    <t>TROLLTÄKTAS HULDRA</t>
  </si>
  <si>
    <t>SE53192/2020</t>
  </si>
  <si>
    <t>TROLLTÄKTAS ÄLVA</t>
  </si>
  <si>
    <t>SE53193/2020</t>
  </si>
  <si>
    <t>TROLLTÄKTAS SKOGSRÅ</t>
  </si>
  <si>
    <t>SE53194/2020</t>
  </si>
  <si>
    <t>TROLLTÄKTAS HYLLEMOR</t>
  </si>
  <si>
    <t>SE53195/2020</t>
  </si>
  <si>
    <t>TROLLTÄKTAS VITTRA</t>
  </si>
  <si>
    <t>SE53196/2020</t>
  </si>
  <si>
    <t>TROLLTÄKTAS ALV</t>
  </si>
  <si>
    <t>SE53197/2020</t>
  </si>
  <si>
    <t>TROLLTÄKTAS IRRBLOSS</t>
  </si>
  <si>
    <t>SE53493/2020</t>
  </si>
  <si>
    <t>TUSSBERGETS BRAGO</t>
  </si>
  <si>
    <t>SE53494/2020</t>
  </si>
  <si>
    <t>TUSSBERGETS TOSCA</t>
  </si>
  <si>
    <t>SE53549/2021</t>
  </si>
  <si>
    <t>ABERLOURS GOLDEN CHILD</t>
  </si>
  <si>
    <t>SE54018/2019</t>
  </si>
  <si>
    <t>AQUALINES GALAROZA</t>
  </si>
  <si>
    <t>SE54019/2019</t>
  </si>
  <si>
    <t>AQUALINES GANDEZA</t>
  </si>
  <si>
    <t>SE54020/2019</t>
  </si>
  <si>
    <t>AQUALINES GARLIA</t>
  </si>
  <si>
    <t>SE54021/2019</t>
  </si>
  <si>
    <t>AQUALINES GUAREMA</t>
  </si>
  <si>
    <t>SE54022/2019</t>
  </si>
  <si>
    <t>AQUALINES GARCIAZ</t>
  </si>
  <si>
    <t>SE54023/2019</t>
  </si>
  <si>
    <t>AQUALINES GARRIGA</t>
  </si>
  <si>
    <t>SE54024/2019</t>
  </si>
  <si>
    <t>AQUALINES GALENDE</t>
  </si>
  <si>
    <t>SE54025/2019</t>
  </si>
  <si>
    <t>AQUALINES GUADIX</t>
  </si>
  <si>
    <t>SE54095/2023</t>
  </si>
  <si>
    <t>HEDEBACKENS ALFRED</t>
  </si>
  <si>
    <t>SE54311/2016</t>
  </si>
  <si>
    <t>PERRO RIZADOS ILUMINADA</t>
  </si>
  <si>
    <t>SE54312/2016</t>
  </si>
  <si>
    <t>PERRO RIZADOS ISIDORA</t>
  </si>
  <si>
    <t>SE54606/2016</t>
  </si>
  <si>
    <t>CALMIGOS OZO</t>
  </si>
  <si>
    <t>SE54608/2016</t>
  </si>
  <si>
    <t>CALMIGOS OMEGA</t>
  </si>
  <si>
    <t>SE54717/2021</t>
  </si>
  <si>
    <t>SKOGSLILJANS NOVALIE AV ELVA</t>
  </si>
  <si>
    <t>SE54720/2021</t>
  </si>
  <si>
    <t>SKOGSLILJANS NILO AV ELVA</t>
  </si>
  <si>
    <t>SE55552/2021</t>
  </si>
  <si>
    <t>SHAKIMA'S GLOWING FLAME</t>
  </si>
  <si>
    <t>SE55554/2021</t>
  </si>
  <si>
    <t>SHAKIMA'S GLOWING NIGHT</t>
  </si>
  <si>
    <t>SE55555/2021</t>
  </si>
  <si>
    <t>SHAKIMA'S HEAT GLOW</t>
  </si>
  <si>
    <t>SE55556/2021</t>
  </si>
  <si>
    <t>SHAKIMA'S SHINING GLOW</t>
  </si>
  <si>
    <t>SE56189/2016</t>
  </si>
  <si>
    <t>LA SIRENITA'S VANITY</t>
  </si>
  <si>
    <t>SE56466/2020</t>
  </si>
  <si>
    <t>BANO BAHIAS SMARAGD</t>
  </si>
  <si>
    <t>SE56502/2013</t>
  </si>
  <si>
    <t>MINNEPY'S HERE I AM OSLO</t>
  </si>
  <si>
    <t>SE56503/2013</t>
  </si>
  <si>
    <t>MINNEPY'S HEART OF GOLD</t>
  </si>
  <si>
    <t>SE56504/2013</t>
  </si>
  <si>
    <t>MINNEPY'S HEART OF BEAUTY</t>
  </si>
  <si>
    <t>SE56539/2022</t>
  </si>
  <si>
    <t>ESKILSGÅRDS EMIL</t>
  </si>
  <si>
    <t>SE56540/2022</t>
  </si>
  <si>
    <t>ESKILSGÅRDS EGON</t>
  </si>
  <si>
    <t>SE56541/2022</t>
  </si>
  <si>
    <t>ESKILSGÅRDS ELIAS</t>
  </si>
  <si>
    <t>SE56542/2022</t>
  </si>
  <si>
    <t>ESKILSGÅRDS ESKIL</t>
  </si>
  <si>
    <t>SE56543/2022</t>
  </si>
  <si>
    <t>ESKILSGÅRDS ELLA</t>
  </si>
  <si>
    <t>SE56544/2022</t>
  </si>
  <si>
    <t>ESKILSGÅRDS EMY</t>
  </si>
  <si>
    <t>SE56545/2022</t>
  </si>
  <si>
    <t>ESKILSGÅRDS EDLA</t>
  </si>
  <si>
    <t>SE56610/2021</t>
  </si>
  <si>
    <t>HUND'S BALDER</t>
  </si>
  <si>
    <t>SE56611/2021</t>
  </si>
  <si>
    <t>HUND'S LHIN CALA</t>
  </si>
  <si>
    <t>SE56612/2021</t>
  </si>
  <si>
    <t>HUND'S IDUN</t>
  </si>
  <si>
    <t>SE56614/2021</t>
  </si>
  <si>
    <t>HUND'S SAGA</t>
  </si>
  <si>
    <t>SE56615/2021</t>
  </si>
  <si>
    <t>HUND'S BEYLA ELLSA</t>
  </si>
  <si>
    <t>SE56627/2019</t>
  </si>
  <si>
    <t>PERRO RIZADOS LAZARO</t>
  </si>
  <si>
    <t>SE56629/2019</t>
  </si>
  <si>
    <t>PERRO RIZADOS LETIZIA</t>
  </si>
  <si>
    <t>SE56630/2019</t>
  </si>
  <si>
    <t>PERRO RIZADOS LARA</t>
  </si>
  <si>
    <t>SE56632/2019</t>
  </si>
  <si>
    <t>PERRO RIZADOS LISANDRO</t>
  </si>
  <si>
    <t>SE56838/2015</t>
  </si>
  <si>
    <t>RAMITA DE PALMA VALTER</t>
  </si>
  <si>
    <t>SE56839/2015</t>
  </si>
  <si>
    <t>RAMITA DE PALMA VILLE</t>
  </si>
  <si>
    <t>SE56840/2015</t>
  </si>
  <si>
    <t>RAMITA DE PALMA VALLE</t>
  </si>
  <si>
    <t>SE57264/2011</t>
  </si>
  <si>
    <t>CALMIGOS GALANTE</t>
  </si>
  <si>
    <t>SE57392/2018</t>
  </si>
  <si>
    <t>TUSSBERGETS GUCCI</t>
  </si>
  <si>
    <t>SE57735/2021</t>
  </si>
  <si>
    <t>LA SIRENITA'S ADORABLE ARNOLD</t>
  </si>
  <si>
    <t>SE57738/2021</t>
  </si>
  <si>
    <t>LA SIRENITA'S ADORABLE ARIZONA</t>
  </si>
  <si>
    <t>SE57897/2010</t>
  </si>
  <si>
    <t>MINNEPY'S PETE THE PRINCE</t>
  </si>
  <si>
    <t>SE57898/2010</t>
  </si>
  <si>
    <t>MINNEPY'S PRINCE SANOBOLERO</t>
  </si>
  <si>
    <t>SE57899/2010</t>
  </si>
  <si>
    <t>MINNEPY'S PASSION PRINCESS</t>
  </si>
  <si>
    <t>SE57900/2010</t>
  </si>
  <si>
    <t>MINNEPY'S POSH PRINCESS</t>
  </si>
  <si>
    <t>SE57901/2010</t>
  </si>
  <si>
    <t>MINNEPY'S PRIMA PRINCESS</t>
  </si>
  <si>
    <t>SE57902/2010</t>
  </si>
  <si>
    <t>MINNEPY'S PETITE PRINCESS</t>
  </si>
  <si>
    <t>SE57903/2010</t>
  </si>
  <si>
    <t>MINNEPY'S PURE PRINCESS</t>
  </si>
  <si>
    <t>SE57904/2010</t>
  </si>
  <si>
    <t>MINNEPY'S PRECIOUS PRINCESS</t>
  </si>
  <si>
    <t>SE57905/2010</t>
  </si>
  <si>
    <t>MINNEPY'S PEACH PRINCESS</t>
  </si>
  <si>
    <t>SE58127/2020</t>
  </si>
  <si>
    <t>PURPLE PAWS ALICE</t>
  </si>
  <si>
    <t>SE58128/2020</t>
  </si>
  <si>
    <t>PURPLE PAWS AURORA</t>
  </si>
  <si>
    <t>SE58129/2020</t>
  </si>
  <si>
    <t>PURPLE PAWS AMY</t>
  </si>
  <si>
    <t>SE58614/2020</t>
  </si>
  <si>
    <t>CHIEGAS FOREST OF PIANO</t>
  </si>
  <si>
    <t>SE58615/2020</t>
  </si>
  <si>
    <t>CHIEGAS FOREST OF ILLUSION</t>
  </si>
  <si>
    <t>SE58616/2020</t>
  </si>
  <si>
    <t>CHIEGAS FOREST OF SOULS</t>
  </si>
  <si>
    <t>SE58617/2020</t>
  </si>
  <si>
    <t>CHIEGAS FOREST OF DEAN</t>
  </si>
  <si>
    <t>SE58618/2020</t>
  </si>
  <si>
    <t>CHIEGAS FOREST OF SECRET</t>
  </si>
  <si>
    <t>SE58619/2020</t>
  </si>
  <si>
    <t>CHIEGAS FOREST OF GIANT TREES</t>
  </si>
  <si>
    <t>SE58620/2020</t>
  </si>
  <si>
    <t>CHIEGAS FOREST OF ENCHANTMENT</t>
  </si>
  <si>
    <t>SE58621/2020</t>
  </si>
  <si>
    <t>BELLAMIGO JUST LIKE ROCKY ROAD</t>
  </si>
  <si>
    <t>SE58622/2020</t>
  </si>
  <si>
    <t>BELLAMIGO JUST LIKE HONEY BUN</t>
  </si>
  <si>
    <t>SE58623/2020</t>
  </si>
  <si>
    <t>BELLAMIGO JUST LIKE BROWNIE</t>
  </si>
  <si>
    <t>SE58750/2021</t>
  </si>
  <si>
    <t>TROLLAQVANS BULTEN</t>
  </si>
  <si>
    <t>SE58988/2017</t>
  </si>
  <si>
    <t>CHIEGAS LIVE YOUR DREAM</t>
  </si>
  <si>
    <t>SE58989/2017</t>
  </si>
  <si>
    <t>CHIEGAS DREAM ON AND ON</t>
  </si>
  <si>
    <t>SE58990/2017</t>
  </si>
  <si>
    <t>CHIEGAS BEAUTY BY DREAM</t>
  </si>
  <si>
    <t>SE58991/2017</t>
  </si>
  <si>
    <t>CHIEGAS NEVER STOP DREAMING</t>
  </si>
  <si>
    <t>SE58992/2017</t>
  </si>
  <si>
    <t>CHIEGAS THE NEVER ENDING DREAM</t>
  </si>
  <si>
    <t>SE58993/2017</t>
  </si>
  <si>
    <t>CHIEGAS LET THE DREAM GO ON</t>
  </si>
  <si>
    <t>SE58994/2017</t>
  </si>
  <si>
    <t>CHIEGAS LET THE DREAM COME</t>
  </si>
  <si>
    <t>SE58997/2017</t>
  </si>
  <si>
    <t>SOLHEMS DI CAPO</t>
  </si>
  <si>
    <t>SE58998/2017</t>
  </si>
  <si>
    <t>SOLHEMS DAMOLI</t>
  </si>
  <si>
    <t>SE58999/2017</t>
  </si>
  <si>
    <t>SOLHEMS DIAMANT</t>
  </si>
  <si>
    <t>SE59019/2013</t>
  </si>
  <si>
    <t>SOLHEMS BURGANS</t>
  </si>
  <si>
    <t>SE59020/2013</t>
  </si>
  <si>
    <t>SOLHEMS BERONIA</t>
  </si>
  <si>
    <t>SE59131/2016</t>
  </si>
  <si>
    <t>CHIEGAS TROPICAL ISLAND DJERBA</t>
  </si>
  <si>
    <t>SE59132/2016</t>
  </si>
  <si>
    <t>CHIEGAS TROPICAL ISLAND PRASLIN</t>
  </si>
  <si>
    <t>SE59133/2016</t>
  </si>
  <si>
    <t>CHIEGAS TROPICAL ISLAND BALI</t>
  </si>
  <si>
    <t>SE59135/2016</t>
  </si>
  <si>
    <t>CHIEGAS TROPICAL ISLAND MAURITIUS</t>
  </si>
  <si>
    <t>SE59136/2016</t>
  </si>
  <si>
    <t>CHIEGAS TROPICAL ISLAND MADAGASKAR</t>
  </si>
  <si>
    <t>SE59137/2016</t>
  </si>
  <si>
    <t>CHIEGAS TROPICAL ISLAND MOHE'LI</t>
  </si>
  <si>
    <t>SE59138/2016</t>
  </si>
  <si>
    <t>CHIEGAS TROPICAL ISLAND ZANZIBAR</t>
  </si>
  <si>
    <t>SE59141/2016</t>
  </si>
  <si>
    <t>CHIEGAS TROPICAL ISLAND SUMATRA</t>
  </si>
  <si>
    <t>SE59292/2017</t>
  </si>
  <si>
    <t>MINNEPY'S DELICIOUS BY CAMPEON</t>
  </si>
  <si>
    <t>SE59293/2017</t>
  </si>
  <si>
    <t>MINNEPY'S DANCING BY CAMPEON</t>
  </si>
  <si>
    <t>SE59294/2017</t>
  </si>
  <si>
    <t>MINNEPY'S DAYLIGHT BY CAMPEON</t>
  </si>
  <si>
    <t>SE59295/2017</t>
  </si>
  <si>
    <t>MINNEPY'S DANDY BY CAMPEON</t>
  </si>
  <si>
    <t>SE59296/2017</t>
  </si>
  <si>
    <t>MINNEPY'S DIAMOND BY BREEZE</t>
  </si>
  <si>
    <t>SE59297/2017</t>
  </si>
  <si>
    <t>MINNEPY'S DOLLAR MILLION BABE</t>
  </si>
  <si>
    <t>SE59297/2021</t>
  </si>
  <si>
    <t>LILJANSHEXANS ESPIAN</t>
  </si>
  <si>
    <t>SE59298/2017</t>
  </si>
  <si>
    <t>MINNEPY'S DESIGNED BY BREEZE</t>
  </si>
  <si>
    <t>SE59298/2021</t>
  </si>
  <si>
    <t>LILJANSHEXANS ESPOSITO</t>
  </si>
  <si>
    <t>SE59299/2017</t>
  </si>
  <si>
    <t>MINNEPY'S DOLLAR MILLION BREEZE</t>
  </si>
  <si>
    <t>SE59299/2021</t>
  </si>
  <si>
    <t>LILJANSHEXANS ESTERFANIA</t>
  </si>
  <si>
    <t>SE59300/2021</t>
  </si>
  <si>
    <t>LILJANSHEXANS ELECTRA</t>
  </si>
  <si>
    <t>SE59301/2021</t>
  </si>
  <si>
    <t>LILJANSHEXANS ESTRELLA</t>
  </si>
  <si>
    <t>SE59302/2021</t>
  </si>
  <si>
    <t>LILJANSHEXANS ESPERANZA</t>
  </si>
  <si>
    <t>SE59381/2022</t>
  </si>
  <si>
    <t>GULDEKENS IBIZA</t>
  </si>
  <si>
    <t>SE59382/2022</t>
  </si>
  <si>
    <t>GULDEKENS ARONA</t>
  </si>
  <si>
    <t>SE59427/2021</t>
  </si>
  <si>
    <t>CIRCLE LINE LA LIGA BILBAO</t>
  </si>
  <si>
    <t>SE59428/2021</t>
  </si>
  <si>
    <t>CIRCLE LINE LA LIGA TOLEDO</t>
  </si>
  <si>
    <t>SE59430/2021</t>
  </si>
  <si>
    <t>CIRCLE LINE LA LIGA VALENCIA</t>
  </si>
  <si>
    <t>SE59431/2021</t>
  </si>
  <si>
    <t>CIRCLE LINE LA LIGA SEVILLA</t>
  </si>
  <si>
    <t>SE59579/2020</t>
  </si>
  <si>
    <t>SKOGSLILJANS LEXUS AV DISA</t>
  </si>
  <si>
    <t>SE59591/2017</t>
  </si>
  <si>
    <t>BELLAMIGO GOOD LOOKING SNOWMAN</t>
  </si>
  <si>
    <t>SE59592/2017</t>
  </si>
  <si>
    <t>BELLAMIGO GOOD LOOKING SNOWSTORM</t>
  </si>
  <si>
    <t>SE59593/2017</t>
  </si>
  <si>
    <t>BELLAMIGO GOOD LOOKING SNOWFLAKE</t>
  </si>
  <si>
    <t>SE59594/2017</t>
  </si>
  <si>
    <t>BELLAMIGO GOOD LOOKING SNOW WHITE</t>
  </si>
  <si>
    <t>SE59595/2017</t>
  </si>
  <si>
    <t>BELLAMIGO GOOD LOOKING SNOWBERRY</t>
  </si>
  <si>
    <t>SE59680/2015</t>
  </si>
  <si>
    <t>LA SIRENITA'S DENVER DREAM</t>
  </si>
  <si>
    <t>SE59681/2015</t>
  </si>
  <si>
    <t>LA SIRENITA'S DON JUAN</t>
  </si>
  <si>
    <t>SE59682/2015</t>
  </si>
  <si>
    <t>LA SIRENITA'S DAISY DOLL</t>
  </si>
  <si>
    <t>SE59684/2015</t>
  </si>
  <si>
    <t>LA SIRENITA'S DONNA DARLING</t>
  </si>
  <si>
    <t>SE60047/2011</t>
  </si>
  <si>
    <t>MINNEPY'S WHAT A WEDDING</t>
  </si>
  <si>
    <t>SE60047/2020</t>
  </si>
  <si>
    <t>AQUALINES HINOJARES</t>
  </si>
  <si>
    <t>SE60048/2020</t>
  </si>
  <si>
    <t>AQUALINES HERMIGUA</t>
  </si>
  <si>
    <t>SE60049/2020</t>
  </si>
  <si>
    <t>AQUALINES HINIESTRA</t>
  </si>
  <si>
    <t>SE60282/2012</t>
  </si>
  <si>
    <t>KALVENÄSGÅRDENS CARLOS-BELLEZ</t>
  </si>
  <si>
    <t>SE60283/2012</t>
  </si>
  <si>
    <t>KALVENÄSGÅRDENS RONALDO-BELLEZ</t>
  </si>
  <si>
    <t>SE60284/2012</t>
  </si>
  <si>
    <t>KALVENÄSGÅRDENS LUCAS-BELLEZ</t>
  </si>
  <si>
    <t>SE60285/2012</t>
  </si>
  <si>
    <t>KALVENÄSGÅRDENS FERNANDOBELLEZ</t>
  </si>
  <si>
    <t>SE60286/2012</t>
  </si>
  <si>
    <t>KALVENÄSGÅRDENS BENITA-BELLEZ</t>
  </si>
  <si>
    <t>SE60288/2012</t>
  </si>
  <si>
    <t>KALVENÄSGÅRDENS ROSITA-BELLEZ</t>
  </si>
  <si>
    <t>SE60289/2012</t>
  </si>
  <si>
    <t>KALVENÄSGÅRDENS ELLA-BELLEZ</t>
  </si>
  <si>
    <t>SE60405/2021</t>
  </si>
  <si>
    <t>ABERLOURS THORN IN MY SIDE</t>
  </si>
  <si>
    <t>SE60406/2021</t>
  </si>
  <si>
    <t>ABERLOURS SMITHEREENS</t>
  </si>
  <si>
    <t>SE60408/2021</t>
  </si>
  <si>
    <t>ABERLOURS PAVEMENT CRACKS</t>
  </si>
  <si>
    <t>SE60478/2022</t>
  </si>
  <si>
    <t>AQUALINES JABARELLA</t>
  </si>
  <si>
    <t>SE60479/2022</t>
  </si>
  <si>
    <t>AQUALINES JARABA</t>
  </si>
  <si>
    <t>SE60481/2022</t>
  </si>
  <si>
    <t>AQUALINES JACOMAR</t>
  </si>
  <si>
    <t>SE60483/2022</t>
  </si>
  <si>
    <t>AQUALINES JARMELA</t>
  </si>
  <si>
    <t>SE60587/2020</t>
  </si>
  <si>
    <t>YSECCOS BLOODY MARY</t>
  </si>
  <si>
    <t>SE60990/2022</t>
  </si>
  <si>
    <t>PERRO RIZADOS OFELIA</t>
  </si>
  <si>
    <t>SE60992/2022</t>
  </si>
  <si>
    <t>PERRO RIZADOS OLIVIA</t>
  </si>
  <si>
    <t>SE60994/2022</t>
  </si>
  <si>
    <t>PERRO RIZADOS OLIVENZIA</t>
  </si>
  <si>
    <t>SE61148/2011</t>
  </si>
  <si>
    <t>HEDEBACKENS ALVES</t>
  </si>
  <si>
    <t>SE61149/2011</t>
  </si>
  <si>
    <t>HEDEBACKENS PIQUÉ</t>
  </si>
  <si>
    <t>SE61150/2011</t>
  </si>
  <si>
    <t>HEDEBACKENS XAVI</t>
  </si>
  <si>
    <t>SE61151/2011</t>
  </si>
  <si>
    <t>HEDEBACKENS PUYOL</t>
  </si>
  <si>
    <t>SE61152/2011</t>
  </si>
  <si>
    <t>HEDEBACKENS VALDÉS</t>
  </si>
  <si>
    <t>SE61153/2011</t>
  </si>
  <si>
    <t>HEDEBACKENS INIESTA</t>
  </si>
  <si>
    <t>SE61389/2012</t>
  </si>
  <si>
    <t>PROTOS</t>
  </si>
  <si>
    <t>SE61523/2020</t>
  </si>
  <si>
    <t>MADAMBRA'S VIOLET BEAUREGARDE</t>
  </si>
  <si>
    <t>SE61525/2020</t>
  </si>
  <si>
    <t>MADAMBRA'S VERUCA SALT</t>
  </si>
  <si>
    <t>SE61725/2020</t>
  </si>
  <si>
    <t>LA SIRENITA'S SWEET SOLO</t>
  </si>
  <si>
    <t>SE61726/2020</t>
  </si>
  <si>
    <t>LA SIRENITA'S SWEET SANDRO</t>
  </si>
  <si>
    <t>SE61728/2020</t>
  </si>
  <si>
    <t>LA SIRENITA'S SWEET SHELBY</t>
  </si>
  <si>
    <t>SE61729/2020</t>
  </si>
  <si>
    <t>LA SIRENITA'S SWEET SCOOP</t>
  </si>
  <si>
    <t>SE61730/2020</t>
  </si>
  <si>
    <t>LA SIRENITA'S SWEET SHAKIRA</t>
  </si>
  <si>
    <t>SE61785/2010</t>
  </si>
  <si>
    <t>TASSERIET EDINA AV KARRO</t>
  </si>
  <si>
    <t>SE61901/2020</t>
  </si>
  <si>
    <t>AGUAMENTE DISGUISE</t>
  </si>
  <si>
    <t>SE61904/2020</t>
  </si>
  <si>
    <t>AGUAMENTE DISAGREE</t>
  </si>
  <si>
    <t>SE61906/2020</t>
  </si>
  <si>
    <t>AGUAMENTE DISCOLOR</t>
  </si>
  <si>
    <t>SE62392/2011</t>
  </si>
  <si>
    <t>EXCERNO SENCE</t>
  </si>
  <si>
    <t>SE63200/2021</t>
  </si>
  <si>
    <t>LA SIRENITA'S BRILLIANT BON BON</t>
  </si>
  <si>
    <t>SE63201/2021</t>
  </si>
  <si>
    <t>LA SIRENITA'S BRILLIANT BARON</t>
  </si>
  <si>
    <t>SE63202/2021</t>
  </si>
  <si>
    <t>LA SIRENITA'S BRILLIANT BOY O BOY</t>
  </si>
  <si>
    <t>SE63203/2021</t>
  </si>
  <si>
    <t>LA SIRENITA'S BRILLIANT BILLY BOY</t>
  </si>
  <si>
    <t>SE63205/2021</t>
  </si>
  <si>
    <t>LA SIRENITA'S BRILLIANT BLANCA</t>
  </si>
  <si>
    <t>SE63206/2021</t>
  </si>
  <si>
    <t>LA SIRENITA'S BRILLIANT BABYOPHELIA</t>
  </si>
  <si>
    <t>SE64896/2020</t>
  </si>
  <si>
    <t>ASOMBROSO UNIQUE ZILAS</t>
  </si>
  <si>
    <t>SE64899/2020</t>
  </si>
  <si>
    <t>ASOMBROSO UNIQUE CHERIE</t>
  </si>
  <si>
    <t>SE66404/2021</t>
  </si>
  <si>
    <t>SHAKIMA'S CATCHING FEELINGS</t>
  </si>
  <si>
    <t>SE66405/2021</t>
  </si>
  <si>
    <t>SHAKIMA'S CATCH THE WIND</t>
  </si>
  <si>
    <t>SE66406/2021</t>
  </si>
  <si>
    <t>SHAKIMA'S CATCH THE DAYLIGHT</t>
  </si>
  <si>
    <t>SE66409/2021</t>
  </si>
  <si>
    <t>SHAKIMA'S CATCH THE KISS</t>
  </si>
  <si>
    <t>SE66522/2021</t>
  </si>
  <si>
    <t>PERRO DE LANI CAPPUCCINO</t>
  </si>
  <si>
    <t>SE67363/2021</t>
  </si>
  <si>
    <t>GULDEKENS SVARTA MADAM</t>
  </si>
  <si>
    <t>SE67724/2021</t>
  </si>
  <si>
    <t>CHIEGAS WATERLOO</t>
  </si>
  <si>
    <t>SE67725/2021</t>
  </si>
  <si>
    <t>CHIEGAS WATERFALL</t>
  </si>
  <si>
    <t>SE67726/2021</t>
  </si>
  <si>
    <t>CHIEGAS WATER RESISTANT</t>
  </si>
  <si>
    <t>SE67728/2021</t>
  </si>
  <si>
    <t>CHIEGAS WATERGATE</t>
  </si>
  <si>
    <t>SE68237/2021</t>
  </si>
  <si>
    <t>AQUALINES INCINILLAS</t>
  </si>
  <si>
    <t>SE68238/2021</t>
  </si>
  <si>
    <t>AQUALINES ISLAS</t>
  </si>
  <si>
    <t>SE68239/2021</t>
  </si>
  <si>
    <t>AQUALINES IBI</t>
  </si>
  <si>
    <t>SE68240/2021</t>
  </si>
  <si>
    <t>AQUALINES IRCIO</t>
  </si>
  <si>
    <t>SE70915/2021</t>
  </si>
  <si>
    <t>ASOMBROSO COLORFUL CHEEKY ORANGE</t>
  </si>
  <si>
    <t>SE70917/2021</t>
  </si>
  <si>
    <t>ASOMBROSO COLORFUL DUSTY ROSE</t>
  </si>
  <si>
    <t>SE70918/2021</t>
  </si>
  <si>
    <t>ASOMBROSO COLORFUL PEACHY YELLOW</t>
  </si>
  <si>
    <t>SE71389/2021</t>
  </si>
  <si>
    <t>MINNEPY'S WATERPROOF BOY</t>
  </si>
  <si>
    <t>SE71391/2021</t>
  </si>
  <si>
    <t>MINNEPY'S WHATEVER IT TAKES</t>
  </si>
  <si>
    <t>SE71392/2021</t>
  </si>
  <si>
    <t>MINNEPY'S WHAT A BIG BANG</t>
  </si>
  <si>
    <t>SE71393/2021</t>
  </si>
  <si>
    <t>MINNEPY'S WATERPROOF GIRL</t>
  </si>
  <si>
    <t>SE71394/2021</t>
  </si>
  <si>
    <t>MINNEPY'S WALK IN MY SHOES</t>
  </si>
  <si>
    <t>SE71395/2021</t>
  </si>
  <si>
    <t>MINNEPY'S WHAT A LOVELY COMPANY</t>
  </si>
  <si>
    <t>SE71871/2021</t>
  </si>
  <si>
    <t>VATTENMÖLLAN'S FRANZON</t>
  </si>
  <si>
    <t>SE71872/2021</t>
  </si>
  <si>
    <t>VATTENMÖLLAN'S FONZIE</t>
  </si>
  <si>
    <t>SE71873/2021</t>
  </si>
  <si>
    <t>VATTENMÖLLAN'S FIRENZO</t>
  </si>
  <si>
    <t>SE71874/2021</t>
  </si>
  <si>
    <t>VATTENMÖLLAN'S FROZT</t>
  </si>
  <si>
    <t>SPKP7/13</t>
  </si>
  <si>
    <t>RAYARAGUA BILLABONG</t>
  </si>
  <si>
    <t>Nej</t>
  </si>
  <si>
    <t>Ja</t>
  </si>
  <si>
    <t>FI12179/25</t>
  </si>
  <si>
    <t>PERRO CABO INCA</t>
  </si>
  <si>
    <t>FI33844/24</t>
  </si>
  <si>
    <t>SUPERIOR DEL CORAZONCITO</t>
  </si>
  <si>
    <t>S57698/2005</t>
  </si>
  <si>
    <t>ROCKER FELLOW'S ARONIA-MELANOCARPA</t>
  </si>
  <si>
    <t>S67549/2008</t>
  </si>
  <si>
    <t>ROCKER FELLOW'S RIONA-AURORA</t>
  </si>
  <si>
    <t>SE12599/2026</t>
  </si>
  <si>
    <t>ZORRO</t>
  </si>
  <si>
    <t>2026</t>
  </si>
  <si>
    <t>SE12600/2026</t>
  </si>
  <si>
    <t>FERDINAND</t>
  </si>
  <si>
    <t>SE12601/2026</t>
  </si>
  <si>
    <t>RALF</t>
  </si>
  <si>
    <t>SE12602/2026</t>
  </si>
  <si>
    <t>BÄRSEN</t>
  </si>
  <si>
    <t>SE12603/2026</t>
  </si>
  <si>
    <t>BOSSE-JR</t>
  </si>
  <si>
    <t>SE12604/2026</t>
  </si>
  <si>
    <t>OLOF</t>
  </si>
  <si>
    <t>SE12605/2026</t>
  </si>
  <si>
    <t>FRÖKEN</t>
  </si>
  <si>
    <t>SE14835/2026</t>
  </si>
  <si>
    <t>PURPLE PAWS DON DE HIELO</t>
  </si>
  <si>
    <t>SE14836/2026</t>
  </si>
  <si>
    <t>PURPLE PAWS AMADO INVIERNO</t>
  </si>
  <si>
    <t>SE14837/2026</t>
  </si>
  <si>
    <t>PURPLE PAWS REY DE LA NIEVE</t>
  </si>
  <si>
    <t>SE14838/2026</t>
  </si>
  <si>
    <t>PURPLE PAWS HELADO REAL</t>
  </si>
  <si>
    <t>SE14839/2026</t>
  </si>
  <si>
    <t>PURPLE PAWS NEVADA ALEGRE</t>
  </si>
  <si>
    <t>SE14840/2026</t>
  </si>
  <si>
    <t>PURPLE PAWS DUQUESA HELADA</t>
  </si>
  <si>
    <t>SE14841/2026</t>
  </si>
  <si>
    <t>PURPLE PAWS DIOSA DE LA NIEVE</t>
  </si>
  <si>
    <t>SE15935/2026</t>
  </si>
  <si>
    <t>CHIEGAS MYTHOLOGY ATLAS</t>
  </si>
  <si>
    <t>SE15936/2026</t>
  </si>
  <si>
    <t>CHIEGAS MYTHOLOGY APOLLO</t>
  </si>
  <si>
    <t>SE15937/2026</t>
  </si>
  <si>
    <t>CHIEGAS MYTHOLOGY JASON</t>
  </si>
  <si>
    <t>SE15938/2026</t>
  </si>
  <si>
    <t>CHIEGAS MYTHOLOGY NEREUS</t>
  </si>
  <si>
    <t>SE15939/2026</t>
  </si>
  <si>
    <t>CHIEGAS MYTHOLOGY ORFEUS</t>
  </si>
  <si>
    <t>SE15940/2026</t>
  </si>
  <si>
    <t>CHIEGAS MYTHOLOGY HELIOS</t>
  </si>
  <si>
    <t>SE15941/2026</t>
  </si>
  <si>
    <t>CHIEGAS MYTHOLOGY TRITON</t>
  </si>
  <si>
    <t>SE15942/2026</t>
  </si>
  <si>
    <t>CHIEGAS MYTHOLOGY MEROPE</t>
  </si>
  <si>
    <t>SE15943/2026</t>
  </si>
  <si>
    <t>CHIEGAS MYTHOLOGY KELAINO</t>
  </si>
  <si>
    <t>SE15944/2026</t>
  </si>
  <si>
    <t>CHIEGAS MYTHOLOGY ALKYONE</t>
  </si>
  <si>
    <t>SE16590/2026</t>
  </si>
  <si>
    <t>NUBBELUNDAS BIRGER</t>
  </si>
  <si>
    <t>SE16591/2026</t>
  </si>
  <si>
    <t>NUBBELUNDAS BENGT</t>
  </si>
  <si>
    <t>SE16592/2026</t>
  </si>
  <si>
    <t>NUBBELUNDAS BÖRJE</t>
  </si>
  <si>
    <t>SE16593/2026</t>
  </si>
  <si>
    <t>NUBBELUNDAS BERTIL</t>
  </si>
  <si>
    <t>SE16594/2026</t>
  </si>
  <si>
    <t>NUBBELUNDAS BEDA</t>
  </si>
  <si>
    <t>SE16595/2026</t>
  </si>
  <si>
    <t>NUBBELUNDAS BERIT</t>
  </si>
  <si>
    <t>SE16596/2026</t>
  </si>
  <si>
    <t>NUBBELUNDAS BIRGIT</t>
  </si>
  <si>
    <t>SE16597/2026</t>
  </si>
  <si>
    <t>NUBBELUNDAS BOEL</t>
  </si>
  <si>
    <t>SE16995/2026</t>
  </si>
  <si>
    <t>LA SIRENITA'S TERRIFIC TIVA</t>
  </si>
  <si>
    <t>SE16996/2026</t>
  </si>
  <si>
    <t>LA SIRENITA'S TERRIFIC TIANA</t>
  </si>
  <si>
    <t>SE16997/2026</t>
  </si>
  <si>
    <t>LA SIRENITA'S TERRIFIC TEODORA</t>
  </si>
  <si>
    <t>SE16998/2026</t>
  </si>
  <si>
    <t>LA SIRENITA'S TERRIFIC TORNADO</t>
  </si>
  <si>
    <t>SE16999/2026</t>
  </si>
  <si>
    <t>LA SIRENITA'S TERRIFIC TANGELO</t>
  </si>
  <si>
    <t>SE17000/2026</t>
  </si>
  <si>
    <t>LA SIRENITA'S TERRIFIC TURBO</t>
  </si>
  <si>
    <t>SE17001/2026</t>
  </si>
  <si>
    <t>LA SIRENITA'S TERRIFIC TEDDY</t>
  </si>
  <si>
    <t>SE17002/2026</t>
  </si>
  <si>
    <t>LA SIRENITA'S TERRIFIC TUSSI</t>
  </si>
  <si>
    <t>SE19506/2025</t>
  </si>
  <si>
    <t>PERRO CABO IMBELLIS</t>
  </si>
  <si>
    <t>SE19580/2026</t>
  </si>
  <si>
    <t>ABERLOURS STRAIGHT FROM THE HEART</t>
  </si>
  <si>
    <t>SE19898/2026</t>
  </si>
  <si>
    <t>ABERLOURS IT'S MY LIFE</t>
  </si>
  <si>
    <t>SE19899/2026</t>
  </si>
  <si>
    <t>ABERLOURS LIVIN' ON A PRAYER</t>
  </si>
  <si>
    <t>SE19900/2026</t>
  </si>
  <si>
    <t>ABERLOURS ALWAYS</t>
  </si>
  <si>
    <t>SE19901/2026</t>
  </si>
  <si>
    <t>ABERLOURS BORN TO BE MY BABY</t>
  </si>
  <si>
    <t>SE19902/2026</t>
  </si>
  <si>
    <t>ABERLOURS BED OF ROSES</t>
  </si>
  <si>
    <t>SE22224/2026</t>
  </si>
  <si>
    <t>ABERLOURS A SKY FULL OF STARS</t>
  </si>
  <si>
    <t>SE22225/2026</t>
  </si>
  <si>
    <t>ABERLOURS FIX YOU</t>
  </si>
  <si>
    <t>SE22226/2026</t>
  </si>
  <si>
    <t>ABERLOURS PARADISE</t>
  </si>
  <si>
    <t>SE22227/2026</t>
  </si>
  <si>
    <t>ABERLOURS HIGHER POWER</t>
  </si>
  <si>
    <t>SE22228/2026</t>
  </si>
  <si>
    <t>ABERLOURS CHARLIE BROWN</t>
  </si>
  <si>
    <t>SE22229/2026</t>
  </si>
  <si>
    <t>ABERLOURS VIVA LA VIDA</t>
  </si>
  <si>
    <t>SE22230/2026</t>
  </si>
  <si>
    <t>ABERLOURS EVERGLOW</t>
  </si>
  <si>
    <t>SE24008/2026</t>
  </si>
  <si>
    <t>GULDEKENS PIGALL</t>
  </si>
  <si>
    <t>SE24009/2026</t>
  </si>
  <si>
    <t>GULDEKENS PLOPP</t>
  </si>
  <si>
    <t>SE24010/2026</t>
  </si>
  <si>
    <t>GULDEKENS PRALIN</t>
  </si>
  <si>
    <t>SE24614/2025</t>
  </si>
  <si>
    <t>PERRO CABO INDIGO</t>
  </si>
  <si>
    <t>SE24717/2026</t>
  </si>
  <si>
    <t>CHIEGAS INFINITY STORM</t>
  </si>
  <si>
    <t>SE24718/2026</t>
  </si>
  <si>
    <t>CHIEGAS INFINITY RIVER</t>
  </si>
  <si>
    <t>SE24719/2026</t>
  </si>
  <si>
    <t>CHIEGAS INFINITY ECHO</t>
  </si>
  <si>
    <t>SE24720/2026</t>
  </si>
  <si>
    <t>CHIEGAS INFINITY SKY</t>
  </si>
  <si>
    <t>SE24721/2026</t>
  </si>
  <si>
    <t>CHIEGAS INFINITY JOY</t>
  </si>
  <si>
    <t>SE25513/2026</t>
  </si>
  <si>
    <t>ARINZANOS MARRO'N</t>
  </si>
  <si>
    <t>SE25514/2026</t>
  </si>
  <si>
    <t>ARINZANOS BRUNELLO</t>
  </si>
  <si>
    <t>SE25515/2026</t>
  </si>
  <si>
    <t>ARINZANOS BOBBY BRUN</t>
  </si>
  <si>
    <t>SE25516/2026</t>
  </si>
  <si>
    <t>ARINZANOS ESPRESSO</t>
  </si>
  <si>
    <t>SE25517/2026</t>
  </si>
  <si>
    <t>ARINZANOS FARIN SOCKER</t>
  </si>
  <si>
    <t>SE26623/2024</t>
  </si>
  <si>
    <t>CHIEGAS URGENT RUN</t>
  </si>
  <si>
    <t>SE26624/2024</t>
  </si>
  <si>
    <t>CHIEGAS URGENT MOVE ON</t>
  </si>
  <si>
    <t>SE26625/2024</t>
  </si>
  <si>
    <t>CHIEGAS URGENT MOMENT</t>
  </si>
  <si>
    <t>SE26626/2024</t>
  </si>
  <si>
    <t>CHIEGAS URGENT LIFE</t>
  </si>
  <si>
    <t>SE26627/2024</t>
  </si>
  <si>
    <t>CHIEGAS URGENT WISH</t>
  </si>
  <si>
    <t>SE26774/2026</t>
  </si>
  <si>
    <t>TUSSBERGETS QUINTUS</t>
  </si>
  <si>
    <t>SE26775/2026</t>
  </si>
  <si>
    <t>TUSSBERGETS QAJSA</t>
  </si>
  <si>
    <t>SE26776/2026</t>
  </si>
  <si>
    <t>TUSSBERGETS QLARA</t>
  </si>
  <si>
    <t>SE26777/2026</t>
  </si>
  <si>
    <t>TUSSBERGETS QINOA</t>
  </si>
  <si>
    <t>SE27564/2026</t>
  </si>
  <si>
    <t>PALMA TI'LAGO WELLINGTON</t>
  </si>
  <si>
    <t>SE27565/2026</t>
  </si>
  <si>
    <t>PALMA TI'LAGO ELTON</t>
  </si>
  <si>
    <t>SE27566/2026</t>
  </si>
  <si>
    <t>PALMA TI'LAGO REGINA</t>
  </si>
  <si>
    <t>SE27567/2026</t>
  </si>
  <si>
    <t>PALMA TI'LAGO HEIDI</t>
  </si>
  <si>
    <t>SE27568/2026</t>
  </si>
  <si>
    <t>PALMA TI'LAGO VELVET</t>
  </si>
  <si>
    <t>SE27569/2026</t>
  </si>
  <si>
    <t>PALMA TI'LAGO OPAL</t>
  </si>
  <si>
    <t>SE27570/2026</t>
  </si>
  <si>
    <t>PALMA TI'LAGO STELLA</t>
  </si>
  <si>
    <t>SE33939/2019</t>
  </si>
  <si>
    <t>BANO BAHIAS EROS</t>
  </si>
  <si>
    <t>SE33940/2019</t>
  </si>
  <si>
    <t>BANO BAHIAS APOLLON</t>
  </si>
  <si>
    <t>SE33941/2019</t>
  </si>
  <si>
    <t>BANO BAHIAS AFRODITE</t>
  </si>
  <si>
    <t>SE33942/2019</t>
  </si>
  <si>
    <t>BANO BAHIAS NIKE</t>
  </si>
  <si>
    <t>SE38508/2024</t>
  </si>
  <si>
    <t>LA SIRENITA'S OUTSTANDING OASIS</t>
  </si>
  <si>
    <t>SE38509/2024</t>
  </si>
  <si>
    <t>LA SIRENITA'S OUTSTANDING OMAR</t>
  </si>
  <si>
    <t>SE38510/2024</t>
  </si>
  <si>
    <t>LA SIRENITA'S OUTSTANDING OLALA</t>
  </si>
  <si>
    <t>SE38511/2024</t>
  </si>
  <si>
    <t>LA SIRENITA'S OUTSTANDING OLGA</t>
  </si>
  <si>
    <t>SE38512/2024</t>
  </si>
  <si>
    <t>LA SIRENITA'S OUTSTANDING OPAL</t>
  </si>
  <si>
    <t>SE40413/2023</t>
  </si>
  <si>
    <t>BANO BAHIAS RAMOS</t>
  </si>
  <si>
    <t>SE59992/2021</t>
  </si>
  <si>
    <t>NUBBELUNDAS JUDITH</t>
  </si>
  <si>
    <t>SE59993/2021</t>
  </si>
  <si>
    <t>NUBBELUNDAS JOHN</t>
  </si>
  <si>
    <t>SE59994/2021</t>
  </si>
  <si>
    <t>NUBBELUNDAS JÖNS</t>
  </si>
  <si>
    <t>SE59995/2021</t>
  </si>
  <si>
    <t>NUBBELUNDAS JULIA</t>
  </si>
  <si>
    <t>SE59996/2021</t>
  </si>
  <si>
    <t>NUBBELUNDAS JUNI</t>
  </si>
  <si>
    <t>SE59997/2021</t>
  </si>
  <si>
    <t>NUBBELUNDAS JULIUS</t>
  </si>
  <si>
    <t>SE59998/2021</t>
  </si>
  <si>
    <t>NUBBELUNDAS JULIAN</t>
  </si>
  <si>
    <t>FINER37826/08</t>
  </si>
  <si>
    <t>ZORRAZO ZEUS</t>
  </si>
  <si>
    <t>S13968/2008</t>
  </si>
  <si>
    <t>MINNEPY'S YOURS TRULY</t>
  </si>
  <si>
    <t>S13969/2008</t>
  </si>
  <si>
    <t>MINNEPY'S YOURS IN A LIFETIME</t>
  </si>
  <si>
    <t>S13970/2008</t>
  </si>
  <si>
    <t>MINNEPY'S YOUR FRIEND FOREVER</t>
  </si>
  <si>
    <t>S41035/2009</t>
  </si>
  <si>
    <t>LINDVATTNET'S GLORIA</t>
  </si>
  <si>
    <t>SE11750/2020</t>
  </si>
  <si>
    <t>NUBBELUNDAS SVEN</t>
  </si>
  <si>
    <t>SE18428/2025</t>
  </si>
  <si>
    <t>BANO BAHIAS JUPITER</t>
  </si>
  <si>
    <t>SE18429/2025</t>
  </si>
  <si>
    <t>BANO BAHIAS NEPTUNUS</t>
  </si>
  <si>
    <t>SE19572/2026</t>
  </si>
  <si>
    <t>SMEDSTORPS CASPER</t>
  </si>
  <si>
    <t>SE19573/2026</t>
  </si>
  <si>
    <t>SMEDSTORPS CEZAR</t>
  </si>
  <si>
    <t>SE19574/2026</t>
  </si>
  <si>
    <t>SMEDSTORPS CAPTEN</t>
  </si>
  <si>
    <t>SE19575/2026</t>
  </si>
  <si>
    <t>SMEDSTORPS CORRO</t>
  </si>
  <si>
    <t>SE19576/2026</t>
  </si>
  <si>
    <t>SMEDSTORPS CHARLIE</t>
  </si>
  <si>
    <t>SE19577/2026</t>
  </si>
  <si>
    <t>SMEDSTORPS CISSI</t>
  </si>
  <si>
    <t>SE19578/2026</t>
  </si>
  <si>
    <t>SMEDSTORPS CELINE</t>
  </si>
  <si>
    <t>SE19579/2026</t>
  </si>
  <si>
    <t>SMEDSTORPS CANDY</t>
  </si>
  <si>
    <t>SE26605/2020</t>
  </si>
  <si>
    <t>NUBBELUNDAS BOJAN</t>
  </si>
  <si>
    <t>SE26606/2020</t>
  </si>
  <si>
    <t>NUBBELUNDAS BODIL</t>
  </si>
  <si>
    <t>SE26607/2020</t>
  </si>
  <si>
    <t>NUBBELUNDAS BALDER</t>
  </si>
  <si>
    <t>SE26608/2020</t>
  </si>
  <si>
    <t>NUBBELUNDAS BRUNO</t>
  </si>
  <si>
    <t>SE26609/2020</t>
  </si>
  <si>
    <t>NUBBELUNDAS BEATA</t>
  </si>
  <si>
    <t>SE26610/2020</t>
  </si>
  <si>
    <t>NUBBELUNDAS BEA</t>
  </si>
  <si>
    <t>SE26611/2020</t>
  </si>
  <si>
    <t>NUBBELUNDAS BLENDA</t>
  </si>
  <si>
    <t>SE27218/2010</t>
  </si>
  <si>
    <t>MINNEPY'S NECK GLIMPSE OF BEAUTY</t>
  </si>
  <si>
    <t>SE27219/2010</t>
  </si>
  <si>
    <t>MINNEPY'S NICE GUY</t>
  </si>
  <si>
    <t>SE27220/2010</t>
  </si>
  <si>
    <t>MINNEPY'S NATURAL OKEY</t>
  </si>
  <si>
    <t>SE27221/2010</t>
  </si>
  <si>
    <t>MINNEPY'S NIGHT OF DARK</t>
  </si>
  <si>
    <t>SE27222/2010</t>
  </si>
  <si>
    <t>MINNEPY'S NATURE BEAUTY</t>
  </si>
  <si>
    <t>SE27223/2010</t>
  </si>
  <si>
    <t>MINNEPY'S NEW STAR</t>
  </si>
  <si>
    <t>SE27224/2010</t>
  </si>
  <si>
    <t>MINNEPY'S NEXT STEP BY BREEZE</t>
  </si>
  <si>
    <t>SE27225/2010</t>
  </si>
  <si>
    <t>MINNEPY'S NYMPH BY BREEZE</t>
  </si>
  <si>
    <t>SE33850/2023</t>
  </si>
  <si>
    <t>LA SIRENITA'S HANDSOME HONEY BUN</t>
  </si>
  <si>
    <t>SE33851/2023</t>
  </si>
  <si>
    <t>LA SIRENITA'S HANDSOME HILDA</t>
  </si>
  <si>
    <t>SE33852/2023</t>
  </si>
  <si>
    <t>LA SIRENITA'S HANDSOME HEIDI</t>
  </si>
  <si>
    <t>SE33853/2023</t>
  </si>
  <si>
    <t>LA SIRENITA'S HANDSOME HAPPY GIRL</t>
  </si>
  <si>
    <t>SE33854/2023</t>
  </si>
  <si>
    <t>LA SIRENITA'S HANDSOME HARRIET</t>
  </si>
  <si>
    <t>SE33855/2023</t>
  </si>
  <si>
    <t>LA SIRENITA'S HANDSOME HANDY ANDY</t>
  </si>
  <si>
    <t>SE47648/2024</t>
  </si>
  <si>
    <t>CHIEGAS TIC TAC TOE</t>
  </si>
  <si>
    <t>SE47649/2024</t>
  </si>
  <si>
    <t>CHIEGAS POP UP POOH</t>
  </si>
  <si>
    <t>SE47650/2024</t>
  </si>
  <si>
    <t>CHIEGAS NICK NAME NIC</t>
  </si>
  <si>
    <t>SE47651/2024</t>
  </si>
  <si>
    <t>CHIEGAS LILLI LI</t>
  </si>
  <si>
    <t>SE47652/2024</t>
  </si>
  <si>
    <t>CHIEGAS RING MY BELL</t>
  </si>
  <si>
    <t>SE47653/2024</t>
  </si>
  <si>
    <t>CHIEGAS LOLLIPOP LO</t>
  </si>
  <si>
    <t>SE51067/2014</t>
  </si>
  <si>
    <t>CALMIGOS MITZIE</t>
  </si>
  <si>
    <t>SE51068/2014</t>
  </si>
  <si>
    <t>CALMIGOS MORRIZ</t>
  </si>
  <si>
    <t>SE51881/2013</t>
  </si>
  <si>
    <t>LA GOZZAS DELICIA</t>
  </si>
  <si>
    <t>SE51882/2013</t>
  </si>
  <si>
    <t>LA GOZZAS DAMARIO</t>
  </si>
  <si>
    <t>SE54025/2023</t>
  </si>
  <si>
    <t>LA SIRENITA'S DREAMY DIANA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</si>
</sst>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00000000"/>
    <numFmt numFmtId="165" formatCode="0.0"/>
    <numFmt numFmtId="166" formatCode="0.000"/>
  </numFmts>
  <fonts count="9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rgb="FF00B050"/>
      </left>
      <right/>
      <top style="thin">
        <color rgb="FF00B050"/>
      </top>
      <bottom/>
      <diagonal/>
    </border>
    <border>
      <left/>
      <right/>
      <top style="thin">
        <color rgb="FF00B050"/>
      </top>
      <bottom/>
      <diagonal/>
    </border>
    <border>
      <left/>
      <right style="thin">
        <color rgb="FF00B050"/>
      </right>
      <top style="thin">
        <color rgb="FF00B050"/>
      </top>
      <bottom/>
      <diagonal/>
    </border>
    <border>
      <left style="thin">
        <color rgb="FF00B050"/>
      </left>
      <right/>
      <top/>
      <bottom style="thin">
        <color rgb="FF00B050"/>
      </bottom>
      <diagonal/>
    </border>
    <border>
      <left/>
      <right style="thin">
        <color rgb="FF00B050"/>
      </right>
      <top style="thin">
        <color rgb="FF00B050"/>
      </top>
      <bottom style="thin">
        <color rgb="FF00B050"/>
      </bottom>
      <diagonal/>
    </border>
    <border>
      <left/>
      <right/>
      <top style="thin">
        <color rgb="FF00B050"/>
      </top>
      <bottom style="thin">
        <color rgb="FF00B050"/>
      </bottom>
      <diagonal/>
    </border>
    <border>
      <left style="thin">
        <color rgb="FF00B050"/>
      </left>
      <right/>
      <top style="thin">
        <color rgb="FF00B050"/>
      </top>
      <bottom style="thin">
        <color rgb="FF00B050"/>
      </bottom>
      <diagonal/>
    </border>
    <border>
      <left/>
      <right style="thin">
        <color theme="0"/>
      </right>
      <top/>
      <bottom/>
      <diagonal/>
    </border>
    <border>
      <left/>
      <right/>
      <top/>
      <bottom style="thin">
        <color rgb="FF00B050"/>
      </bottom>
      <diagonal/>
    </border>
    <border>
      <left/>
      <right style="thin">
        <color rgb="FF00B050"/>
      </right>
      <top/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n">
        <color rgb="FF00B050"/>
      </top>
      <bottom style="thick">
        <color rgb="FF00B050"/>
      </bottom>
      <diagonal/>
    </border>
    <border>
      <left style="thin">
        <color rgb="FF00B050"/>
      </left>
      <right style="thin">
        <color rgb="FF00B050"/>
      </right>
      <top style="thin">
        <color rgb="FF00B050"/>
      </top>
      <bottom style="thin">
        <color rgb="FF00B050"/>
      </bottom>
      <diagonal/>
    </border>
    <border>
      <left style="thick">
        <color rgb="FF00B050"/>
      </left>
      <right style="thick">
        <color rgb="FF00B050"/>
      </right>
      <top style="thick">
        <color rgb="FF00B050"/>
      </top>
      <bottom style="thin">
        <color rgb="FF00B050"/>
      </bottom>
      <diagonal/>
    </border>
  </borders>
  <cellStyleXfs count="2">
    <xf numFmtId="0" fontId="0" fillId="0" borderId="0"/>
    <xf numFmtId="0" fontId="5" fillId="0" borderId="0"/>
  </cellStyleXfs>
  <cellXfs count="63">
    <xf numFmtId="0" fontId="0" fillId="0" borderId="0" xfId="0"/>
    <xf numFmtId="0" fontId="0" fillId="0" borderId="13" xfId="0" applyBorder="1" applyAlignment="1" applyProtection="1">
      <alignment horizontal="left" vertical="center"/>
      <protection locked="0"/>
    </xf>
    <xf numFmtId="49" fontId="0" fillId="3" borderId="13" xfId="0" applyNumberFormat="1" applyFill="1" applyBorder="1" applyAlignment="1" applyProtection="1">
      <alignment vertical="center"/>
      <protection locked="0"/>
    </xf>
    <xf numFmtId="49" fontId="0" fillId="2" borderId="8" xfId="0" applyNumberFormat="1" applyFill="1" applyBorder="1" applyAlignment="1">
      <alignment horizontal="center"/>
    </xf>
    <xf numFmtId="49" fontId="0" fillId="2" borderId="0" xfId="0" applyNumberForma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vertical="top"/>
    </xf>
    <xf numFmtId="0" fontId="3" fillId="3" borderId="0" xfId="0" applyFont="1" applyFill="1" applyAlignment="1">
      <alignment vertical="top"/>
    </xf>
    <xf numFmtId="0" fontId="0" fillId="3" borderId="0" xfId="0" applyFill="1" applyAlignment="1">
      <alignment horizontal="center"/>
    </xf>
    <xf numFmtId="0" fontId="0" fillId="0" borderId="0" xfId="0" applyAlignment="1">
      <alignment vertical="top"/>
    </xf>
    <xf numFmtId="0" fontId="2" fillId="3" borderId="0" xfId="0" applyFont="1" applyFill="1"/>
    <xf numFmtId="0" fontId="4" fillId="3" borderId="0" xfId="0" applyFont="1" applyFill="1" applyAlignment="1">
      <alignment horizontal="right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0" fillId="3" borderId="0" xfId="0" applyFill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165" fontId="0" fillId="3" borderId="7" xfId="0" applyNumberFormat="1" applyFill="1" applyBorder="1" applyAlignment="1">
      <alignment horizontal="center" vertical="center"/>
    </xf>
    <xf numFmtId="165" fontId="0" fillId="3" borderId="6" xfId="0" applyNumberFormat="1" applyFill="1" applyBorder="1" applyAlignment="1">
      <alignment horizontal="center" vertical="center"/>
    </xf>
    <xf numFmtId="165" fontId="0" fillId="3" borderId="5" xfId="0" applyNumberFormat="1" applyFill="1" applyBorder="1" applyAlignment="1">
      <alignment horizontal="center" vertical="center"/>
    </xf>
    <xf numFmtId="0" fontId="0" fillId="3" borderId="11" xfId="0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/>
    </xf>
    <xf numFmtId="2" fontId="0" fillId="3" borderId="7" xfId="0" applyNumberFormat="1" applyFill="1" applyBorder="1" applyAlignment="1">
      <alignment horizontal="center" vertical="center"/>
    </xf>
    <xf numFmtId="2" fontId="0" fillId="3" borderId="6" xfId="0" applyNumberFormat="1" applyFill="1" applyBorder="1" applyAlignment="1">
      <alignment horizontal="center" vertical="center"/>
    </xf>
    <xf numFmtId="2" fontId="0" fillId="3" borderId="5" xfId="0" applyNumberFormat="1" applyFill="1" applyBorder="1" applyAlignment="1">
      <alignment horizontal="center" vertical="center"/>
    </xf>
    <xf numFmtId="164" fontId="0" fillId="0" borderId="0" xfId="0" applyNumberFormat="1"/>
    <xf numFmtId="0" fontId="2" fillId="0" borderId="0" xfId="0" applyFont="1"/>
    <xf numFmtId="0" fontId="0" fillId="3" borderId="0" xfId="0" applyFill="1" applyAlignment="1">
      <alignment vertical="center"/>
    </xf>
    <xf numFmtId="2" fontId="0" fillId="3" borderId="0" xfId="0" applyNumberFormat="1" applyFill="1" applyAlignment="1">
      <alignment horizontal="center" vertical="top"/>
    </xf>
    <xf numFmtId="0" fontId="0" fillId="3" borderId="0" xfId="0" applyFill="1" applyAlignment="1">
      <alignment horizontal="center" vertical="center"/>
    </xf>
    <xf numFmtId="0" fontId="2" fillId="3" borderId="0" xfId="0" applyFont="1" applyFill="1" applyAlignment="1">
      <alignment vertical="center" wrapText="1"/>
    </xf>
    <xf numFmtId="0" fontId="1" fillId="2" borderId="12" xfId="0" applyFont="1" applyFill="1" applyBorder="1" applyAlignment="1">
      <alignment horizontal="right" vertical="center"/>
    </xf>
    <xf numFmtId="0" fontId="0" fillId="3" borderId="7" xfId="0" applyFill="1" applyBorder="1"/>
    <xf numFmtId="2" fontId="0" fillId="3" borderId="6" xfId="0" applyNumberFormat="1" applyFill="1" applyBorder="1" applyAlignment="1">
      <alignment horizontal="center"/>
    </xf>
    <xf numFmtId="2" fontId="0" fillId="3" borderId="5" xfId="0" applyNumberFormat="1" applyFill="1" applyBorder="1" applyAlignment="1">
      <alignment horizontal="center"/>
    </xf>
    <xf numFmtId="0" fontId="0" fillId="3" borderId="1" xfId="0" applyFill="1" applyBorder="1"/>
    <xf numFmtId="2" fontId="0" fillId="3" borderId="2" xfId="0" applyNumberFormat="1" applyFill="1" applyBorder="1" applyAlignment="1">
      <alignment horizontal="center"/>
    </xf>
    <xf numFmtId="2" fontId="0" fillId="3" borderId="3" xfId="0" applyNumberFormat="1" applyFill="1" applyBorder="1" applyAlignment="1">
      <alignment horizontal="center"/>
    </xf>
    <xf numFmtId="0" fontId="0" fillId="3" borderId="4" xfId="0" applyFill="1" applyBorder="1"/>
    <xf numFmtId="2" fontId="0" fillId="3" borderId="9" xfId="0" applyNumberFormat="1" applyFill="1" applyBorder="1" applyAlignment="1">
      <alignment horizontal="center"/>
    </xf>
    <xf numFmtId="2" fontId="0" fillId="3" borderId="10" xfId="0" applyNumberFormat="1" applyFill="1" applyBorder="1" applyAlignment="1">
      <alignment horizontal="center"/>
    </xf>
    <xf numFmtId="165" fontId="0" fillId="2" borderId="0" xfId="0" applyNumberFormat="1" applyFill="1" applyAlignment="1">
      <alignment horizontal="center" wrapText="1"/>
    </xf>
    <xf numFmtId="165" fontId="0" fillId="2" borderId="8" xfId="0" applyNumberFormat="1" applyFill="1" applyBorder="1" applyAlignment="1">
      <alignment horizontal="center" wrapText="1"/>
    </xf>
    <xf numFmtId="2" fontId="0" fillId="2" borderId="0" xfId="0" applyNumberFormat="1" applyFill="1" applyAlignment="1">
      <alignment horizontal="center" wrapText="1"/>
    </xf>
    <xf numFmtId="2" fontId="0" fillId="2" borderId="8" xfId="0" applyNumberFormat="1" applyFill="1" applyBorder="1" applyAlignment="1">
      <alignment horizontal="center" wrapText="1"/>
    </xf>
    <xf numFmtId="165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49" fontId="0" fillId="2" borderId="0" xfId="0" applyNumberFormat="1" applyFill="1" applyAlignment="1">
      <alignment horizontal="left"/>
    </xf>
    <xf numFmtId="0" fontId="6" fillId="3" borderId="0" xfId="0" applyFont="1" applyFill="1" applyAlignment="1">
      <alignment vertical="top"/>
    </xf>
    <xf numFmtId="2" fontId="7" fillId="3" borderId="0" xfId="0" applyNumberFormat="1" applyFont="1" applyFill="1" applyAlignment="1">
      <alignment horizontal="right" vertical="center"/>
    </xf>
    <xf numFmtId="166" fontId="0" fillId="3" borderId="6" xfId="0" applyNumberFormat="1" applyFill="1" applyBorder="1" applyAlignment="1">
      <alignment horizontal="center"/>
    </xf>
    <xf numFmtId="166" fontId="0" fillId="3" borderId="5" xfId="0" applyNumberFormat="1" applyFill="1" applyBorder="1" applyAlignment="1">
      <alignment horizontal="center"/>
    </xf>
    <xf numFmtId="0" fontId="2" fillId="3" borderId="0" xfId="0" applyFont="1" applyFill="1" applyAlignment="1">
      <alignment horizontal="left" vertical="center" wrapText="1"/>
    </xf>
    <xf numFmtId="2" fontId="6" fillId="3" borderId="0" xfId="0" applyNumberFormat="1" applyFont="1" applyFill="1" applyAlignment="1">
      <alignment horizontal="left" vertical="top"/>
    </xf>
    <xf numFmtId="0" fontId="6" fillId="3" borderId="0" xfId="0" applyFont="1" applyFill="1" applyAlignment="1">
      <alignment horizontal="left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49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165" fontId="8" fillId="0" borderId="0" xfId="0" applyNumberFormat="1" applyFont="1" applyAlignment="1">
      <alignment horizontal="center"/>
    </xf>
    <xf numFmtId="2" fontId="8" fillId="0" borderId="0" xfId="0" applyNumberFormat="1" applyFont="1" applyAlignment="1">
      <alignment horizontal="center"/>
    </xf>
  </cellXfs>
  <cellStyles count="2">
    <cellStyle name="Normal" xfId="0" builtinId="0"/>
    <cellStyle name="Normal 2" xfId="1" xr:uid="{A57D491E-26C5-4421-8280-377949F28DD9}"/>
  </cellStyles>
  <dxfs count="15">
    <dxf>
      <font>
        <color rgb="FF000000"/>
      </font>
      <numFmt numFmtId="2" formatCode="0.00"/>
      <alignment horizontal="center" vertical="center" textRotation="0" wrapText="0" indent="0" justifyLastLine="0" shrinkToFit="0" readingOrder="0"/>
      <protection locked="0" hidden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2" formatCode="0.0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font>
        <color rgb="FF000000"/>
      </font>
      <numFmt numFmtId="165" formatCode="0.0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left" vertical="center" textRotation="0" wrapText="0" indent="0" justifyLastLine="0" shrinkToFit="0" readingOrder="0"/>
    </dxf>
    <dxf>
      <numFmt numFmtId="0" formatCode="General"/>
      <alignment horizontal="left" vertical="center" textRotation="0" wrapText="0" indent="0" justifyLastLine="0" shrinkToFit="0" readingOrder="0"/>
    </dxf>
    <dxf>
      <font>
        <color rgb="FF000000"/>
      </font>
      <alignment horizontal="center" vertical="center" textRotation="0" wrapText="0" indent="0" justifyLastLine="0" shrinkToFit="0" readingOrder="0"/>
    </dxf>
    <dxf>
      <numFmt numFmtId="30" formatCode="@"/>
      <fill>
        <patternFill patternType="solid">
          <fgColor indexed="64"/>
          <bgColor rgb="FF00B050"/>
        </patternFill>
      </fill>
      <alignment vertical="bottom" textRotation="0" indent="0" justifyLastLine="0" shrinkToFit="0" readingOrder="0"/>
      <protection locked="1" hidden="0"/>
    </dxf>
  </dxfs>
  <tableStyles count="0" defaultTableStyle="TableStyleMedium2" defaultPivotStyle="PivotStyleLight16"/>
  <colors>
    <mruColors>
      <color rgb="FFCDFF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data_1" connectionId="1" xr16:uid="{0202DA6D-D8F3-4D83-BBCA-544ACB2E3A42}" autoFormatId="16" applyNumberFormats="0" applyBorderFormats="0" applyFontFormats="0" applyPatternFormats="0" applyAlignmentFormats="0" applyWidthHeightFormats="0">
  <queryTableRefresh nextId="21">
    <queryTableFields count="13">
      <queryTableField id="1" name="Column1" tableColumnId="1"/>
      <queryTableField id="17" dataBound="0" tableColumnId="6"/>
      <queryTableField id="18" dataBound="0" tableColumnId="11"/>
      <queryTableField id="19" dataBound="0" tableColumnId="12"/>
      <queryTableField id="20" dataBound="0" tableColumnId="13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7" name="Column7" tableColumnId="7"/>
      <queryTableField id="8" name="Column8" tableColumnId="8"/>
      <queryTableField id="9" name="Column9" tableColumnId="9"/>
      <queryTableField id="10" name="Column10" tableColumnId="10"/>
    </queryTableFields>
    <queryTableDeletedFields count="7">
      <deletedField name="Column12"/>
      <deletedField name="Column13"/>
      <deletedField name="Column14"/>
      <deletedField name="Column15"/>
      <deletedField name="Column16"/>
      <deletedField name="Column6"/>
      <deletedField name="Column11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DC55B01-F2E0-4848-BA09-03E2E9C45295}" name="Avelsvärden" displayName="Avelsvärden" ref="A1:M3458" tableType="queryTable" totalsRowShown="0" headerRowDxfId="14" dataDxfId="13">
  <autoFilter ref="A1:M3458" xr:uid="{6DC55B01-F2E0-4848-BA09-03E2E9C45295}"/>
  <sortState xmlns:xlrd2="http://schemas.microsoft.com/office/spreadsheetml/2017/richdata2" ref="A2:M3458">
    <sortCondition ref="B1:B3458"/>
  </sortState>
  <tableColumns count="13">
    <tableColumn id="1" xr3:uid="{B88EAA21-FCBB-4BF2-9973-C9D78E60D45E}" uniqueName="1" name="Regnr" queryTableFieldId="1" dataDxfId="12"/>
    <tableColumn id="6" xr3:uid="{7D12E714-FE63-405C-BDDB-0D07E2C44F8C}" uniqueName="6" name="Namn" queryTableFieldId="17" dataDxfId="11"/>
    <tableColumn id="11" xr3:uid="{35F2325B-904C-4571-8947-9086BB4CAF4D}" uniqueName="11" name="Kön" queryTableFieldId="18" dataDxfId="10"/>
    <tableColumn id="12" xr3:uid="{59FF2C56-EC3C-4A13-A77B-ADDF8CB86DD3}" uniqueName="12" name="Födelseår" queryTableFieldId="19" dataDxfId="9" dataCellStyle="Normal 2"/>
    <tableColumn id="13" xr3:uid="{F7B16282-2B10-4053-84F7-1B2EA623920B}" uniqueName="13" name="Eget BPH" queryTableFieldId="20" dataDxfId="8"/>
    <tableColumn id="2" xr3:uid="{1F6E3F2F-9D5B-4188-8743-733B65E84EA8}" uniqueName="2" name="Avelsvärde_x000a_Socialitet" queryTableFieldId="2" dataDxfId="7"/>
    <tableColumn id="3" xr3:uid="{CCCF2369-5B32-494A-AF82-3A73FC7463DC}" uniqueName="3" name="Avelsvärde_x000a_Lekfullhet" queryTableFieldId="3" dataDxfId="6"/>
    <tableColumn id="4" xr3:uid="{9AA11C9C-2F63-44CB-9A1F-7F470B213602}" uniqueName="4" name="Avelsvärde_x000a_Miljötrygghet" queryTableFieldId="4" dataDxfId="5"/>
    <tableColumn id="5" xr3:uid="{3D1C25A5-A664-4CD0-B98C-492F30F2DE13}" uniqueName="5" name="Avelsvärde_x000a_Hotfullhet" queryTableFieldId="5" dataDxfId="4"/>
    <tableColumn id="7" xr3:uid="{C859B4D7-22DF-4077-89A4-318B35B89E0D}" uniqueName="7" name="Säkerhet _x000a_Socialitet" queryTableFieldId="7" dataDxfId="3"/>
    <tableColumn id="8" xr3:uid="{C3CB2D03-EF9F-4E1E-9DB2-0229BAFEBFD6}" uniqueName="8" name="Säkerhet_x000a_Lekfullhet" queryTableFieldId="8" dataDxfId="2"/>
    <tableColumn id="9" xr3:uid="{30610227-A6C7-4B93-A5DF-F0A8F320F990}" uniqueName="9" name="Säkerhet_x000a_Miljötrygghet" queryTableFieldId="9" dataDxfId="1"/>
    <tableColumn id="10" xr3:uid="{0BBD4FFC-90F8-47A6-9FB1-2F459CB5845E}" uniqueName="10" name="Säkerhet_x000a_Hotfullhet" queryTableFieldId="10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DAF6D-352B-4710-946A-1F92DCA7CE72}">
  <sheetPr>
    <tabColor rgb="FF00B050"/>
  </sheetPr>
  <dimension ref="A1:M345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4.5" x14ac:dyDescent="0.35"/>
  <cols>
    <col min="1" max="1" width="20.6328125" style="57" customWidth="1"/>
    <col min="2" max="2" width="50.6328125" style="57" customWidth="1"/>
    <col min="3" max="3" width="7.6328125" style="56" customWidth="1"/>
    <col min="4" max="5" width="10.6328125" style="56" customWidth="1"/>
    <col min="6" max="9" width="15.6328125" style="45" customWidth="1"/>
    <col min="10" max="13" width="15.6328125" style="46" customWidth="1"/>
    <col min="14" max="14" width="8.7265625" style="55"/>
    <col min="15" max="15" width="20.7265625" style="55" customWidth="1"/>
    <col min="16" max="16384" width="8.7265625" style="55"/>
  </cols>
  <sheetData>
    <row r="1" spans="1:13" s="58" customFormat="1" ht="32" customHeight="1" x14ac:dyDescent="0.35">
      <c r="A1" s="47" t="s">
        <v>0</v>
      </c>
      <c r="B1" s="47" t="s">
        <v>24</v>
      </c>
      <c r="C1" s="4" t="s">
        <v>26</v>
      </c>
      <c r="D1" s="4" t="s">
        <v>27</v>
      </c>
      <c r="E1" s="3" t="s">
        <v>28</v>
      </c>
      <c r="F1" s="41" t="s">
        <v>23</v>
      </c>
      <c r="G1" s="41" t="s">
        <v>22</v>
      </c>
      <c r="H1" s="41" t="s">
        <v>21</v>
      </c>
      <c r="I1" s="42" t="s">
        <v>20</v>
      </c>
      <c r="J1" s="43" t="s">
        <v>16</v>
      </c>
      <c r="K1" s="43" t="s">
        <v>17</v>
      </c>
      <c r="L1" s="43" t="s">
        <v>18</v>
      </c>
      <c r="M1" s="44" t="s">
        <v>19</v>
      </c>
    </row>
    <row r="2" spans="1:13" x14ac:dyDescent="0.35">
      <c r="A2" s="59" t="s">
        <v>4949</v>
      </c>
      <c r="B2" s="59" t="s">
        <v>4950</v>
      </c>
      <c r="C2" s="60" t="s">
        <v>31</v>
      </c>
      <c r="D2" s="60" t="s">
        <v>259</v>
      </c>
      <c r="E2" s="60" t="s">
        <v>6656</v>
      </c>
      <c r="F2" s="61">
        <v>96.490333672950101</v>
      </c>
      <c r="G2" s="61">
        <v>105.703020092681</v>
      </c>
      <c r="H2" s="61">
        <v>101.48684261765899</v>
      </c>
      <c r="I2" s="61">
        <v>113.962955410446</v>
      </c>
      <c r="J2" s="62">
        <v>0.36670605882985802</v>
      </c>
      <c r="K2" s="62">
        <v>0.324894416898311</v>
      </c>
      <c r="L2" s="62">
        <v>0.31771996699487398</v>
      </c>
      <c r="M2" s="62">
        <v>0.37398746800341498</v>
      </c>
    </row>
    <row r="3" spans="1:13" x14ac:dyDescent="0.35">
      <c r="A3" s="59" t="s">
        <v>6761</v>
      </c>
      <c r="B3" s="59" t="s">
        <v>6762</v>
      </c>
      <c r="C3" s="60" t="s">
        <v>31</v>
      </c>
      <c r="D3" s="60" t="s">
        <v>6668</v>
      </c>
      <c r="E3" s="60" t="s">
        <v>6656</v>
      </c>
      <c r="F3" s="61">
        <v>103.46510992786401</v>
      </c>
      <c r="G3" s="61">
        <v>106.216394368962</v>
      </c>
      <c r="H3" s="61">
        <v>108.48406950109</v>
      </c>
      <c r="I3" s="61">
        <v>101.687102391549</v>
      </c>
      <c r="J3" s="62">
        <v>0.35811376242507797</v>
      </c>
      <c r="K3" s="62">
        <v>0.324609386547065</v>
      </c>
      <c r="L3" s="62">
        <v>0.31667122611075499</v>
      </c>
      <c r="M3" s="62">
        <v>0.35867350281954302</v>
      </c>
    </row>
    <row r="4" spans="1:13" x14ac:dyDescent="0.35">
      <c r="A4" s="59" t="s">
        <v>772</v>
      </c>
      <c r="B4" s="59" t="s">
        <v>773</v>
      </c>
      <c r="C4" s="60" t="s">
        <v>40</v>
      </c>
      <c r="D4" s="60" t="s">
        <v>46</v>
      </c>
      <c r="E4" s="60" t="s">
        <v>6657</v>
      </c>
      <c r="F4" s="61">
        <v>116.896703382491</v>
      </c>
      <c r="G4" s="61">
        <v>115.758236325616</v>
      </c>
      <c r="H4" s="61">
        <v>110.648858491261</v>
      </c>
      <c r="I4" s="61">
        <v>100.38057835208301</v>
      </c>
      <c r="J4" s="62">
        <v>0.586672788276144</v>
      </c>
      <c r="K4" s="62">
        <v>0.54620278306800396</v>
      </c>
      <c r="L4" s="62">
        <v>0.53408142901348699</v>
      </c>
      <c r="M4" s="62">
        <v>0.58691537592341303</v>
      </c>
    </row>
    <row r="5" spans="1:13" x14ac:dyDescent="0.35">
      <c r="A5" s="59" t="s">
        <v>534</v>
      </c>
      <c r="B5" s="59" t="s">
        <v>535</v>
      </c>
      <c r="C5" s="60" t="s">
        <v>40</v>
      </c>
      <c r="D5" s="60" t="s">
        <v>120</v>
      </c>
      <c r="E5" s="60" t="s">
        <v>6657</v>
      </c>
      <c r="F5" s="61">
        <v>89.6078646217059</v>
      </c>
      <c r="G5" s="61">
        <v>94.106054294265903</v>
      </c>
      <c r="H5" s="61">
        <v>101.13255168115801</v>
      </c>
      <c r="I5" s="61">
        <v>114.83443706749701</v>
      </c>
      <c r="J5" s="62">
        <v>0.55142444724864204</v>
      </c>
      <c r="K5" s="62">
        <v>0.50612738936552804</v>
      </c>
      <c r="L5" s="62">
        <v>0.50265769678922501</v>
      </c>
      <c r="M5" s="62">
        <v>0.55974822645232303</v>
      </c>
    </row>
    <row r="6" spans="1:13" x14ac:dyDescent="0.35">
      <c r="A6" s="59" t="s">
        <v>1478</v>
      </c>
      <c r="B6" s="59" t="s">
        <v>1479</v>
      </c>
      <c r="C6" s="60" t="s">
        <v>31</v>
      </c>
      <c r="D6" s="60" t="s">
        <v>80</v>
      </c>
      <c r="E6" s="60" t="s">
        <v>6657</v>
      </c>
      <c r="F6" s="61">
        <v>96.712658201878696</v>
      </c>
      <c r="G6" s="61">
        <v>110.959442603716</v>
      </c>
      <c r="H6" s="61">
        <v>95.097792015422797</v>
      </c>
      <c r="I6" s="61">
        <v>118.909601488646</v>
      </c>
      <c r="J6" s="62">
        <v>0.57920191768864904</v>
      </c>
      <c r="K6" s="62">
        <v>0.53443009523442597</v>
      </c>
      <c r="L6" s="62">
        <v>0.52795311136331902</v>
      </c>
      <c r="M6" s="62">
        <v>0.59275722785385798</v>
      </c>
    </row>
    <row r="7" spans="1:13" x14ac:dyDescent="0.35">
      <c r="A7" s="59" t="s">
        <v>3971</v>
      </c>
      <c r="B7" s="59" t="s">
        <v>3972</v>
      </c>
      <c r="C7" s="60" t="s">
        <v>40</v>
      </c>
      <c r="D7" s="60" t="s">
        <v>56</v>
      </c>
      <c r="E7" s="60" t="s">
        <v>6656</v>
      </c>
      <c r="F7" s="61">
        <v>88.619801579100198</v>
      </c>
      <c r="G7" s="61">
        <v>88.218338939122603</v>
      </c>
      <c r="H7" s="61">
        <v>100.631724433958</v>
      </c>
      <c r="I7" s="61">
        <v>108.292719161856</v>
      </c>
      <c r="J7" s="62">
        <v>0.43364753280186202</v>
      </c>
      <c r="K7" s="62">
        <v>0.389493564493199</v>
      </c>
      <c r="L7" s="62">
        <v>0.38163947283336502</v>
      </c>
      <c r="M7" s="62">
        <v>0.43942739849420698</v>
      </c>
    </row>
    <row r="8" spans="1:13" x14ac:dyDescent="0.35">
      <c r="A8" s="59" t="s">
        <v>672</v>
      </c>
      <c r="B8" s="59" t="s">
        <v>673</v>
      </c>
      <c r="C8" s="60" t="s">
        <v>31</v>
      </c>
      <c r="D8" s="60" t="s">
        <v>83</v>
      </c>
      <c r="E8" s="60" t="s">
        <v>6657</v>
      </c>
      <c r="F8" s="61">
        <v>108.298949755254</v>
      </c>
      <c r="G8" s="61">
        <v>107.964461751634</v>
      </c>
      <c r="H8" s="61">
        <v>103.693634036614</v>
      </c>
      <c r="I8" s="61">
        <v>95.786719195140606</v>
      </c>
      <c r="J8" s="62">
        <v>0.58172719873810097</v>
      </c>
      <c r="K8" s="62">
        <v>0.54886271572114498</v>
      </c>
      <c r="L8" s="62">
        <v>0.54309567104758605</v>
      </c>
      <c r="M8" s="62">
        <v>0.59775660798675401</v>
      </c>
    </row>
    <row r="9" spans="1:13" x14ac:dyDescent="0.35">
      <c r="A9" s="59" t="s">
        <v>3209</v>
      </c>
      <c r="B9" s="59" t="s">
        <v>3210</v>
      </c>
      <c r="C9" s="60" t="s">
        <v>40</v>
      </c>
      <c r="D9" s="60" t="s">
        <v>86</v>
      </c>
      <c r="E9" s="60" t="s">
        <v>6656</v>
      </c>
      <c r="F9" s="61">
        <v>91.395545325903399</v>
      </c>
      <c r="G9" s="61"/>
      <c r="H9" s="61"/>
      <c r="I9" s="61">
        <v>100.924184332481</v>
      </c>
      <c r="J9" s="62">
        <v>0.30890737950710601</v>
      </c>
      <c r="K9" s="62">
        <v>0.26314850646905502</v>
      </c>
      <c r="L9" s="62">
        <v>0.25709683788384302</v>
      </c>
      <c r="M9" s="62">
        <v>0.32265261426610198</v>
      </c>
    </row>
    <row r="10" spans="1:13" x14ac:dyDescent="0.35">
      <c r="A10" s="59" t="s">
        <v>6755</v>
      </c>
      <c r="B10" s="59" t="s">
        <v>6756</v>
      </c>
      <c r="C10" s="60" t="s">
        <v>31</v>
      </c>
      <c r="D10" s="60" t="s">
        <v>6668</v>
      </c>
      <c r="E10" s="60" t="s">
        <v>6656</v>
      </c>
      <c r="F10" s="61">
        <v>104.988332170044</v>
      </c>
      <c r="G10" s="61"/>
      <c r="H10" s="61"/>
      <c r="I10" s="61">
        <v>100.404397155336</v>
      </c>
      <c r="J10" s="62">
        <v>0.324407057711462</v>
      </c>
      <c r="K10" s="62">
        <v>0.282977439898771</v>
      </c>
      <c r="L10" s="62">
        <v>0.27793651917001</v>
      </c>
      <c r="M10" s="62">
        <v>0.334000982994278</v>
      </c>
    </row>
    <row r="11" spans="1:13" x14ac:dyDescent="0.35">
      <c r="A11" s="59" t="s">
        <v>164</v>
      </c>
      <c r="B11" s="59" t="s">
        <v>165</v>
      </c>
      <c r="C11" s="60" t="s">
        <v>40</v>
      </c>
      <c r="D11" s="60" t="s">
        <v>155</v>
      </c>
      <c r="E11" s="60" t="s">
        <v>6657</v>
      </c>
      <c r="F11" s="61">
        <v>102.82087142199801</v>
      </c>
      <c r="G11" s="61">
        <v>109.076990904345</v>
      </c>
      <c r="H11" s="61">
        <v>95.479892697062695</v>
      </c>
      <c r="I11" s="61">
        <v>117.30571849489</v>
      </c>
      <c r="J11" s="62">
        <v>0.66942643951701197</v>
      </c>
      <c r="K11" s="62">
        <v>0.62600976057952396</v>
      </c>
      <c r="L11" s="62">
        <v>0.61732199950058997</v>
      </c>
      <c r="M11" s="62">
        <v>0.67466135213266698</v>
      </c>
    </row>
    <row r="12" spans="1:13" x14ac:dyDescent="0.35">
      <c r="A12" s="59" t="s">
        <v>932</v>
      </c>
      <c r="B12" s="59" t="s">
        <v>933</v>
      </c>
      <c r="C12" s="60" t="s">
        <v>40</v>
      </c>
      <c r="D12" s="60" t="s">
        <v>37</v>
      </c>
      <c r="E12" s="60" t="s">
        <v>6657</v>
      </c>
      <c r="F12" s="61">
        <v>91.397721204805805</v>
      </c>
      <c r="G12" s="61">
        <v>100.59499167166101</v>
      </c>
      <c r="H12" s="61">
        <v>100.23191437709799</v>
      </c>
      <c r="I12" s="61">
        <v>113.471213530965</v>
      </c>
      <c r="J12" s="62">
        <v>0.49496925703363598</v>
      </c>
      <c r="K12" s="62">
        <v>0.43736010016011201</v>
      </c>
      <c r="L12" s="62">
        <v>0.42509690877802703</v>
      </c>
      <c r="M12" s="62">
        <v>0.49277143114775102</v>
      </c>
    </row>
    <row r="13" spans="1:13" x14ac:dyDescent="0.35">
      <c r="A13" s="59" t="s">
        <v>1482</v>
      </c>
      <c r="B13" s="59" t="s">
        <v>1483</v>
      </c>
      <c r="C13" s="60" t="s">
        <v>31</v>
      </c>
      <c r="D13" s="60" t="s">
        <v>80</v>
      </c>
      <c r="E13" s="60" t="s">
        <v>6657</v>
      </c>
      <c r="F13" s="61">
        <v>96.944489181402503</v>
      </c>
      <c r="G13" s="61">
        <v>108.10269468915401</v>
      </c>
      <c r="H13" s="61">
        <v>92.887452425556503</v>
      </c>
      <c r="I13" s="61">
        <v>123.738084812064</v>
      </c>
      <c r="J13" s="62">
        <v>0.57719190100677997</v>
      </c>
      <c r="K13" s="62">
        <v>0.53381884685569003</v>
      </c>
      <c r="L13" s="62">
        <v>0.52979573387313705</v>
      </c>
      <c r="M13" s="62">
        <v>0.58931253606544098</v>
      </c>
    </row>
    <row r="14" spans="1:13" x14ac:dyDescent="0.35">
      <c r="A14" s="59" t="s">
        <v>6759</v>
      </c>
      <c r="B14" s="59" t="s">
        <v>6760</v>
      </c>
      <c r="C14" s="60" t="s">
        <v>40</v>
      </c>
      <c r="D14" s="60" t="s">
        <v>6668</v>
      </c>
      <c r="E14" s="60" t="s">
        <v>6656</v>
      </c>
      <c r="F14" s="61">
        <v>104.988332170044</v>
      </c>
      <c r="G14" s="61"/>
      <c r="H14" s="61"/>
      <c r="I14" s="61">
        <v>100.404397155336</v>
      </c>
      <c r="J14" s="62">
        <v>0.324407057711462</v>
      </c>
      <c r="K14" s="62">
        <v>0.282977439898771</v>
      </c>
      <c r="L14" s="62">
        <v>0.27793651917001</v>
      </c>
      <c r="M14" s="62">
        <v>0.334000982994278</v>
      </c>
    </row>
    <row r="15" spans="1:13" x14ac:dyDescent="0.35">
      <c r="A15" s="59" t="s">
        <v>5095</v>
      </c>
      <c r="B15" s="59" t="s">
        <v>5096</v>
      </c>
      <c r="C15" s="60" t="s">
        <v>31</v>
      </c>
      <c r="D15" s="60" t="s">
        <v>32</v>
      </c>
      <c r="E15" s="60" t="s">
        <v>6656</v>
      </c>
      <c r="F15" s="61">
        <v>104.838695907816</v>
      </c>
      <c r="G15" s="61">
        <v>115.262359387293</v>
      </c>
      <c r="H15" s="61">
        <v>101.01204428457</v>
      </c>
      <c r="I15" s="61">
        <v>104.26504907621501</v>
      </c>
      <c r="J15" s="62">
        <v>0.43429918135274898</v>
      </c>
      <c r="K15" s="62">
        <v>0.39406541909643999</v>
      </c>
      <c r="L15" s="62">
        <v>0.38899165220269699</v>
      </c>
      <c r="M15" s="62">
        <v>0.44110744461045798</v>
      </c>
    </row>
    <row r="16" spans="1:13" x14ac:dyDescent="0.35">
      <c r="A16" s="59" t="s">
        <v>2388</v>
      </c>
      <c r="B16" s="59" t="s">
        <v>2389</v>
      </c>
      <c r="C16" s="60" t="s">
        <v>31</v>
      </c>
      <c r="D16" s="60" t="s">
        <v>46</v>
      </c>
      <c r="E16" s="60" t="s">
        <v>6657</v>
      </c>
      <c r="F16" s="61">
        <v>112.078451408878</v>
      </c>
      <c r="G16" s="61">
        <v>119.124271836619</v>
      </c>
      <c r="H16" s="61">
        <v>106.94751812346399</v>
      </c>
      <c r="I16" s="61">
        <v>113.08996940792601</v>
      </c>
      <c r="J16" s="62">
        <v>0.62959987235747605</v>
      </c>
      <c r="K16" s="62">
        <v>0.59108389252751603</v>
      </c>
      <c r="L16" s="62">
        <v>0.58327909997484495</v>
      </c>
      <c r="M16" s="62">
        <v>0.63911097645215398</v>
      </c>
    </row>
    <row r="17" spans="1:13" x14ac:dyDescent="0.35">
      <c r="A17" s="59" t="s">
        <v>996</v>
      </c>
      <c r="B17" s="59" t="s">
        <v>997</v>
      </c>
      <c r="C17" s="60" t="s">
        <v>40</v>
      </c>
      <c r="D17" s="60" t="s">
        <v>223</v>
      </c>
      <c r="E17" s="60" t="s">
        <v>6657</v>
      </c>
      <c r="F17" s="61">
        <v>86.871679066753003</v>
      </c>
      <c r="G17" s="61">
        <v>90.353529964555307</v>
      </c>
      <c r="H17" s="61">
        <v>99.026611061766104</v>
      </c>
      <c r="I17" s="61">
        <v>102.46764278325</v>
      </c>
      <c r="J17" s="62">
        <v>0.46071728066158402</v>
      </c>
      <c r="K17" s="62">
        <v>0.43590495653038602</v>
      </c>
      <c r="L17" s="62">
        <v>0.432574541384317</v>
      </c>
      <c r="M17" s="62">
        <v>0.497410257573281</v>
      </c>
    </row>
    <row r="18" spans="1:13" x14ac:dyDescent="0.35">
      <c r="A18" s="59" t="s">
        <v>2740</v>
      </c>
      <c r="B18" s="59" t="s">
        <v>2741</v>
      </c>
      <c r="C18" s="60" t="s">
        <v>31</v>
      </c>
      <c r="D18" s="60" t="s">
        <v>155</v>
      </c>
      <c r="E18" s="60" t="s">
        <v>6656</v>
      </c>
      <c r="F18" s="61">
        <v>96.521159813073595</v>
      </c>
      <c r="G18" s="61">
        <v>104.757330636373</v>
      </c>
      <c r="H18" s="61"/>
      <c r="I18" s="61">
        <v>106.411033704901</v>
      </c>
      <c r="J18" s="62">
        <v>0.334854886540075</v>
      </c>
      <c r="K18" s="62">
        <v>0.301859851386444</v>
      </c>
      <c r="L18" s="62">
        <v>0.29418456833994799</v>
      </c>
      <c r="M18" s="62">
        <v>0.33828278944547102</v>
      </c>
    </row>
    <row r="19" spans="1:13" x14ac:dyDescent="0.35">
      <c r="A19" s="59" t="s">
        <v>3469</v>
      </c>
      <c r="B19" s="59" t="s">
        <v>3470</v>
      </c>
      <c r="C19" s="60" t="s">
        <v>31</v>
      </c>
      <c r="D19" s="60" t="s">
        <v>86</v>
      </c>
      <c r="E19" s="60" t="s">
        <v>6656</v>
      </c>
      <c r="F19" s="61">
        <v>96.267951715086596</v>
      </c>
      <c r="G19" s="61">
        <v>101.507325091639</v>
      </c>
      <c r="H19" s="61">
        <v>97.083997831081803</v>
      </c>
      <c r="I19" s="61">
        <v>109.84789001663</v>
      </c>
      <c r="J19" s="62">
        <v>0.35150298680492298</v>
      </c>
      <c r="K19" s="62">
        <v>0.30743366738240102</v>
      </c>
      <c r="L19" s="62">
        <v>0.30335845224851099</v>
      </c>
      <c r="M19" s="62">
        <v>0.36098296328192703</v>
      </c>
    </row>
    <row r="20" spans="1:13" x14ac:dyDescent="0.35">
      <c r="A20" s="59" t="s">
        <v>998</v>
      </c>
      <c r="B20" s="59" t="s">
        <v>999</v>
      </c>
      <c r="C20" s="60" t="s">
        <v>31</v>
      </c>
      <c r="D20" s="60" t="s">
        <v>223</v>
      </c>
      <c r="E20" s="60" t="s">
        <v>6657</v>
      </c>
      <c r="F20" s="61">
        <v>85.722886346530601</v>
      </c>
      <c r="G20" s="61">
        <v>90.922649727982005</v>
      </c>
      <c r="H20" s="61">
        <v>100.891361503108</v>
      </c>
      <c r="I20" s="61">
        <v>113.936557729247</v>
      </c>
      <c r="J20" s="62">
        <v>0.49733291901617899</v>
      </c>
      <c r="K20" s="62">
        <v>0.443677727940339</v>
      </c>
      <c r="L20" s="62">
        <v>0.434456601167515</v>
      </c>
      <c r="M20" s="62">
        <v>0.51096803106444499</v>
      </c>
    </row>
    <row r="21" spans="1:13" x14ac:dyDescent="0.35">
      <c r="A21" s="59" t="s">
        <v>2738</v>
      </c>
      <c r="B21" s="59" t="s">
        <v>2739</v>
      </c>
      <c r="C21" s="60" t="s">
        <v>31</v>
      </c>
      <c r="D21" s="60" t="s">
        <v>155</v>
      </c>
      <c r="E21" s="60" t="s">
        <v>6656</v>
      </c>
      <c r="F21" s="61">
        <v>96.521159813073595</v>
      </c>
      <c r="G21" s="61">
        <v>104.757330636373</v>
      </c>
      <c r="H21" s="61"/>
      <c r="I21" s="61">
        <v>106.411033704901</v>
      </c>
      <c r="J21" s="62">
        <v>0.334854886540075</v>
      </c>
      <c r="K21" s="62">
        <v>0.301859851386444</v>
      </c>
      <c r="L21" s="62">
        <v>0.29418456833994799</v>
      </c>
      <c r="M21" s="62">
        <v>0.33828278944547102</v>
      </c>
    </row>
    <row r="22" spans="1:13" x14ac:dyDescent="0.35">
      <c r="A22" s="59" t="s">
        <v>1474</v>
      </c>
      <c r="B22" s="59" t="s">
        <v>1475</v>
      </c>
      <c r="C22" s="60" t="s">
        <v>40</v>
      </c>
      <c r="D22" s="60" t="s">
        <v>80</v>
      </c>
      <c r="E22" s="60" t="s">
        <v>6657</v>
      </c>
      <c r="F22" s="61">
        <v>95.354189586478995</v>
      </c>
      <c r="G22" s="61">
        <v>106.04824534794901</v>
      </c>
      <c r="H22" s="61">
        <v>89.579154057304706</v>
      </c>
      <c r="I22" s="61">
        <v>112.151830919517</v>
      </c>
      <c r="J22" s="62">
        <v>0.57095450486059096</v>
      </c>
      <c r="K22" s="62">
        <v>0.534162271212693</v>
      </c>
      <c r="L22" s="62">
        <v>0.52931068492918598</v>
      </c>
      <c r="M22" s="62">
        <v>0.59246512276079699</v>
      </c>
    </row>
    <row r="23" spans="1:13" x14ac:dyDescent="0.35">
      <c r="A23" s="59" t="s">
        <v>6757</v>
      </c>
      <c r="B23" s="59" t="s">
        <v>6758</v>
      </c>
      <c r="C23" s="60" t="s">
        <v>40</v>
      </c>
      <c r="D23" s="60" t="s">
        <v>6668</v>
      </c>
      <c r="E23" s="60" t="s">
        <v>6656</v>
      </c>
      <c r="F23" s="61">
        <v>104.988332170044</v>
      </c>
      <c r="G23" s="61"/>
      <c r="H23" s="61"/>
      <c r="I23" s="61">
        <v>100.404397155336</v>
      </c>
      <c r="J23" s="62">
        <v>0.324407057711462</v>
      </c>
      <c r="K23" s="62">
        <v>0.282977439898771</v>
      </c>
      <c r="L23" s="62">
        <v>0.27793651917001</v>
      </c>
      <c r="M23" s="62">
        <v>0.334000982994278</v>
      </c>
    </row>
    <row r="24" spans="1:13" x14ac:dyDescent="0.35">
      <c r="A24" s="59" t="s">
        <v>6118</v>
      </c>
      <c r="B24" s="59" t="s">
        <v>6119</v>
      </c>
      <c r="C24" s="60" t="s">
        <v>31</v>
      </c>
      <c r="D24" s="60" t="s">
        <v>83</v>
      </c>
      <c r="E24" s="60" t="s">
        <v>6656</v>
      </c>
      <c r="F24" s="61">
        <v>111.21865821108101</v>
      </c>
      <c r="G24" s="61">
        <v>119.57225923545199</v>
      </c>
      <c r="H24" s="61">
        <v>108.966917550188</v>
      </c>
      <c r="I24" s="61">
        <v>105.64367424492499</v>
      </c>
      <c r="J24" s="62">
        <v>0.44810792780773701</v>
      </c>
      <c r="K24" s="62">
        <v>0.40850080670604</v>
      </c>
      <c r="L24" s="62">
        <v>0.40224280963903403</v>
      </c>
      <c r="M24" s="62">
        <v>0.45290986220060903</v>
      </c>
    </row>
    <row r="25" spans="1:13" x14ac:dyDescent="0.35">
      <c r="A25" s="59" t="s">
        <v>2868</v>
      </c>
      <c r="B25" s="59" t="s">
        <v>2869</v>
      </c>
      <c r="C25" s="60" t="s">
        <v>40</v>
      </c>
      <c r="D25" s="60" t="s">
        <v>158</v>
      </c>
      <c r="E25" s="60" t="s">
        <v>6656</v>
      </c>
      <c r="F25" s="61">
        <v>89.752043351605295</v>
      </c>
      <c r="G25" s="61">
        <v>102.955953903858</v>
      </c>
      <c r="H25" s="61">
        <v>98.090680924611803</v>
      </c>
      <c r="I25" s="61">
        <v>120.05011026032901</v>
      </c>
      <c r="J25" s="62">
        <v>0.58021134874852798</v>
      </c>
      <c r="K25" s="62">
        <v>0.539033144732182</v>
      </c>
      <c r="L25" s="62">
        <v>0.53112763996388201</v>
      </c>
      <c r="M25" s="62">
        <v>0.58663528118901198</v>
      </c>
    </row>
    <row r="26" spans="1:13" x14ac:dyDescent="0.35">
      <c r="A26" s="59" t="s">
        <v>3579</v>
      </c>
      <c r="B26" s="59" t="s">
        <v>3580</v>
      </c>
      <c r="C26" s="60" t="s">
        <v>31</v>
      </c>
      <c r="D26" s="60" t="s">
        <v>53</v>
      </c>
      <c r="E26" s="60" t="s">
        <v>6656</v>
      </c>
      <c r="F26" s="61">
        <v>103.53580815712201</v>
      </c>
      <c r="G26" s="61">
        <v>95.142325207621894</v>
      </c>
      <c r="H26" s="61">
        <v>99.277766698294499</v>
      </c>
      <c r="I26" s="61">
        <v>102.861924567016</v>
      </c>
      <c r="J26" s="62">
        <v>0.43446683519195101</v>
      </c>
      <c r="K26" s="62">
        <v>0.39641375764914999</v>
      </c>
      <c r="L26" s="62">
        <v>0.39342079346356801</v>
      </c>
      <c r="M26" s="62">
        <v>0.44063102209636901</v>
      </c>
    </row>
    <row r="27" spans="1:13" x14ac:dyDescent="0.35">
      <c r="A27" s="59" t="s">
        <v>284</v>
      </c>
      <c r="B27" s="59" t="s">
        <v>285</v>
      </c>
      <c r="C27" s="60" t="s">
        <v>40</v>
      </c>
      <c r="D27" s="60" t="s">
        <v>41</v>
      </c>
      <c r="E27" s="60" t="s">
        <v>6657</v>
      </c>
      <c r="F27" s="61">
        <v>96.543182561178497</v>
      </c>
      <c r="G27" s="61">
        <v>95.306387548793793</v>
      </c>
      <c r="H27" s="61">
        <v>98.318132620870202</v>
      </c>
      <c r="I27" s="61">
        <v>99.940306578277301</v>
      </c>
      <c r="J27" s="62">
        <v>0.51124651221756701</v>
      </c>
      <c r="K27" s="62">
        <v>0.45268359383387102</v>
      </c>
      <c r="L27" s="62">
        <v>0.44297998934352301</v>
      </c>
      <c r="M27" s="62">
        <v>0.51221127458304805</v>
      </c>
    </row>
    <row r="28" spans="1:13" x14ac:dyDescent="0.35">
      <c r="A28" s="59" t="s">
        <v>936</v>
      </c>
      <c r="B28" s="59" t="s">
        <v>937</v>
      </c>
      <c r="C28" s="60" t="s">
        <v>40</v>
      </c>
      <c r="D28" s="60" t="s">
        <v>37</v>
      </c>
      <c r="E28" s="60" t="s">
        <v>6657</v>
      </c>
      <c r="F28" s="61">
        <v>86.535309590515695</v>
      </c>
      <c r="G28" s="61">
        <v>95.680898031153006</v>
      </c>
      <c r="H28" s="61">
        <v>99.793564618452393</v>
      </c>
      <c r="I28" s="61">
        <v>110.98571245711901</v>
      </c>
      <c r="J28" s="62">
        <v>0.56439875693222696</v>
      </c>
      <c r="K28" s="62">
        <v>0.50679388590385699</v>
      </c>
      <c r="L28" s="62">
        <v>0.49557901598905402</v>
      </c>
      <c r="M28" s="62">
        <v>0.56725705043927199</v>
      </c>
    </row>
    <row r="29" spans="1:13" x14ac:dyDescent="0.35">
      <c r="A29" s="59" t="s">
        <v>770</v>
      </c>
      <c r="B29" s="59" t="s">
        <v>771</v>
      </c>
      <c r="C29" s="60" t="s">
        <v>40</v>
      </c>
      <c r="D29" s="60" t="s">
        <v>46</v>
      </c>
      <c r="E29" s="60" t="s">
        <v>6657</v>
      </c>
      <c r="F29" s="61">
        <v>108.894962223807</v>
      </c>
      <c r="G29" s="61">
        <v>111.975478500386</v>
      </c>
      <c r="H29" s="61">
        <v>109.228375923798</v>
      </c>
      <c r="I29" s="61">
        <v>101.677467417001</v>
      </c>
      <c r="J29" s="62">
        <v>0.60585817767516004</v>
      </c>
      <c r="K29" s="62">
        <v>0.56900716759191405</v>
      </c>
      <c r="L29" s="62">
        <v>0.56124205258389304</v>
      </c>
      <c r="M29" s="62">
        <v>0.61379099746223098</v>
      </c>
    </row>
    <row r="30" spans="1:13" x14ac:dyDescent="0.35">
      <c r="A30" s="59" t="s">
        <v>324</v>
      </c>
      <c r="B30" s="59" t="s">
        <v>325</v>
      </c>
      <c r="C30" s="60" t="s">
        <v>40</v>
      </c>
      <c r="D30" s="60" t="s">
        <v>86</v>
      </c>
      <c r="E30" s="60" t="s">
        <v>6657</v>
      </c>
      <c r="F30" s="61">
        <v>95.886641421976407</v>
      </c>
      <c r="G30" s="61">
        <v>91.435032091680597</v>
      </c>
      <c r="H30" s="61">
        <v>99.868152657404906</v>
      </c>
      <c r="I30" s="61">
        <v>96.765145487908399</v>
      </c>
      <c r="J30" s="62">
        <v>0.54190681758825998</v>
      </c>
      <c r="K30" s="62">
        <v>0.48191876733323102</v>
      </c>
      <c r="L30" s="62">
        <v>0.47745862308959502</v>
      </c>
      <c r="M30" s="62">
        <v>0.56271675890581496</v>
      </c>
    </row>
    <row r="31" spans="1:13" x14ac:dyDescent="0.35">
      <c r="A31" s="59" t="s">
        <v>566</v>
      </c>
      <c r="B31" s="59" t="s">
        <v>567</v>
      </c>
      <c r="C31" s="60" t="s">
        <v>31</v>
      </c>
      <c r="D31" s="60" t="s">
        <v>53</v>
      </c>
      <c r="E31" s="60" t="s">
        <v>6657</v>
      </c>
      <c r="F31" s="61">
        <v>103.784857116092</v>
      </c>
      <c r="G31" s="61">
        <v>93.494044230765098</v>
      </c>
      <c r="H31" s="61">
        <v>94.071983875946898</v>
      </c>
      <c r="I31" s="61">
        <v>103.722804170288</v>
      </c>
      <c r="J31" s="62">
        <v>0.558083057798344</v>
      </c>
      <c r="K31" s="62">
        <v>0.50436087875091795</v>
      </c>
      <c r="L31" s="62">
        <v>0.50534471173607998</v>
      </c>
      <c r="M31" s="62">
        <v>0.56331613075529796</v>
      </c>
    </row>
    <row r="32" spans="1:13" x14ac:dyDescent="0.35">
      <c r="A32" s="59" t="s">
        <v>2788</v>
      </c>
      <c r="B32" s="59" t="s">
        <v>2789</v>
      </c>
      <c r="C32" s="60" t="s">
        <v>40</v>
      </c>
      <c r="D32" s="60" t="s">
        <v>155</v>
      </c>
      <c r="E32" s="60" t="s">
        <v>6656</v>
      </c>
      <c r="F32" s="61">
        <v>99.719084706207695</v>
      </c>
      <c r="G32" s="61">
        <v>112.89414825794201</v>
      </c>
      <c r="H32" s="61"/>
      <c r="I32" s="61">
        <v>97.376833846084693</v>
      </c>
      <c r="J32" s="62">
        <v>0.34752521322942698</v>
      </c>
      <c r="K32" s="62">
        <v>0.30269397482512</v>
      </c>
      <c r="L32" s="62">
        <v>0.29635754213209697</v>
      </c>
      <c r="M32" s="62">
        <v>0.35839372594928698</v>
      </c>
    </row>
    <row r="33" spans="1:13" x14ac:dyDescent="0.35">
      <c r="A33" s="59" t="s">
        <v>3975</v>
      </c>
      <c r="B33" s="59" t="s">
        <v>3976</v>
      </c>
      <c r="C33" s="60" t="s">
        <v>40</v>
      </c>
      <c r="D33" s="60" t="s">
        <v>56</v>
      </c>
      <c r="E33" s="60" t="s">
        <v>6656</v>
      </c>
      <c r="F33" s="61">
        <v>88.619801579100198</v>
      </c>
      <c r="G33" s="61">
        <v>88.218338939122603</v>
      </c>
      <c r="H33" s="61">
        <v>100.631724433958</v>
      </c>
      <c r="I33" s="61">
        <v>108.292719161856</v>
      </c>
      <c r="J33" s="62">
        <v>0.43364753280186202</v>
      </c>
      <c r="K33" s="62">
        <v>0.389493564493199</v>
      </c>
      <c r="L33" s="62">
        <v>0.38163947283336502</v>
      </c>
      <c r="M33" s="62">
        <v>0.43942739849420698</v>
      </c>
    </row>
    <row r="34" spans="1:13" x14ac:dyDescent="0.35">
      <c r="A34" s="59" t="s">
        <v>3641</v>
      </c>
      <c r="B34" s="59" t="s">
        <v>3642</v>
      </c>
      <c r="C34" s="60" t="s">
        <v>40</v>
      </c>
      <c r="D34" s="60" t="s">
        <v>3030</v>
      </c>
      <c r="E34" s="60" t="s">
        <v>6656</v>
      </c>
      <c r="F34" s="61">
        <v>112.489585511011</v>
      </c>
      <c r="G34" s="61">
        <v>115.871552419059</v>
      </c>
      <c r="H34" s="61">
        <v>113.704692582002</v>
      </c>
      <c r="I34" s="61">
        <v>101.032282299724</v>
      </c>
      <c r="J34" s="62">
        <v>0.40837180730783701</v>
      </c>
      <c r="K34" s="62">
        <v>0.37075247066640199</v>
      </c>
      <c r="L34" s="62">
        <v>0.36155962824850402</v>
      </c>
      <c r="M34" s="62">
        <v>0.41105207780394998</v>
      </c>
    </row>
    <row r="35" spans="1:13" x14ac:dyDescent="0.35">
      <c r="A35" s="59" t="s">
        <v>3287</v>
      </c>
      <c r="B35" s="59" t="s">
        <v>3288</v>
      </c>
      <c r="C35" s="60" t="s">
        <v>40</v>
      </c>
      <c r="D35" s="60" t="s">
        <v>83</v>
      </c>
      <c r="E35" s="60" t="s">
        <v>6656</v>
      </c>
      <c r="F35" s="61">
        <v>99.554349271201701</v>
      </c>
      <c r="G35" s="61">
        <v>104.685754224408</v>
      </c>
      <c r="H35" s="61">
        <v>96.619912365857104</v>
      </c>
      <c r="I35" s="61">
        <v>105.543671089014</v>
      </c>
      <c r="J35" s="62">
        <v>0.467790021896131</v>
      </c>
      <c r="K35" s="62">
        <v>0.43369719237865401</v>
      </c>
      <c r="L35" s="62">
        <v>0.42960640802963901</v>
      </c>
      <c r="M35" s="62">
        <v>0.47558091153409399</v>
      </c>
    </row>
    <row r="36" spans="1:13" x14ac:dyDescent="0.35">
      <c r="A36" s="59" t="s">
        <v>6769</v>
      </c>
      <c r="B36" s="59" t="s">
        <v>6770</v>
      </c>
      <c r="C36" s="60" t="s">
        <v>31</v>
      </c>
      <c r="D36" s="60" t="s">
        <v>6668</v>
      </c>
      <c r="E36" s="60" t="s">
        <v>6656</v>
      </c>
      <c r="F36" s="61">
        <v>103.46510992786401</v>
      </c>
      <c r="G36" s="61">
        <v>106.216394368962</v>
      </c>
      <c r="H36" s="61">
        <v>108.48406950109</v>
      </c>
      <c r="I36" s="61">
        <v>101.687102391549</v>
      </c>
      <c r="J36" s="62">
        <v>0.35811376242507797</v>
      </c>
      <c r="K36" s="62">
        <v>0.324609386547065</v>
      </c>
      <c r="L36" s="62">
        <v>0.31667122611075499</v>
      </c>
      <c r="M36" s="62">
        <v>0.35867350281954302</v>
      </c>
    </row>
    <row r="37" spans="1:13" x14ac:dyDescent="0.35">
      <c r="A37" s="59" t="s">
        <v>724</v>
      </c>
      <c r="B37" s="59" t="s">
        <v>725</v>
      </c>
      <c r="C37" s="60" t="s">
        <v>40</v>
      </c>
      <c r="D37" s="60" t="s">
        <v>89</v>
      </c>
      <c r="E37" s="60" t="s">
        <v>6657</v>
      </c>
      <c r="F37" s="61">
        <v>105.13251089994399</v>
      </c>
      <c r="G37" s="61">
        <v>99.554376974723198</v>
      </c>
      <c r="H37" s="61">
        <v>100.72511013375799</v>
      </c>
      <c r="I37" s="61">
        <v>107.571206420923</v>
      </c>
      <c r="J37" s="62">
        <v>0.58345231941251796</v>
      </c>
      <c r="K37" s="62">
        <v>0.55792761983735895</v>
      </c>
      <c r="L37" s="62">
        <v>0.50833278375666402</v>
      </c>
      <c r="M37" s="62">
        <v>0.53873318238177603</v>
      </c>
    </row>
    <row r="38" spans="1:13" x14ac:dyDescent="0.35">
      <c r="A38" s="59" t="s">
        <v>806</v>
      </c>
      <c r="B38" s="59" t="s">
        <v>807</v>
      </c>
      <c r="C38" s="60" t="s">
        <v>40</v>
      </c>
      <c r="D38" s="60" t="s">
        <v>32</v>
      </c>
      <c r="E38" s="60" t="s">
        <v>6657</v>
      </c>
      <c r="F38" s="61">
        <v>108.08835321361001</v>
      </c>
      <c r="G38" s="61">
        <v>104.844737973157</v>
      </c>
      <c r="H38" s="61">
        <v>108.91479676329099</v>
      </c>
      <c r="I38" s="61">
        <v>96.426456432756197</v>
      </c>
      <c r="J38" s="62">
        <v>0.58606504095873402</v>
      </c>
      <c r="K38" s="62">
        <v>0.543977423388877</v>
      </c>
      <c r="L38" s="62">
        <v>0.53670158389184097</v>
      </c>
      <c r="M38" s="62">
        <v>0.58702735674717199</v>
      </c>
    </row>
    <row r="39" spans="1:13" x14ac:dyDescent="0.35">
      <c r="A39" s="59" t="s">
        <v>1986</v>
      </c>
      <c r="B39" s="59" t="s">
        <v>1987</v>
      </c>
      <c r="C39" s="60" t="s">
        <v>40</v>
      </c>
      <c r="D39" s="60" t="s">
        <v>41</v>
      </c>
      <c r="E39" s="60" t="s">
        <v>6657</v>
      </c>
      <c r="F39" s="61">
        <v>79.848191660539896</v>
      </c>
      <c r="G39" s="61">
        <v>96.233556013357898</v>
      </c>
      <c r="H39" s="61">
        <v>98.983727211564002</v>
      </c>
      <c r="I39" s="61">
        <v>100.60125150522499</v>
      </c>
      <c r="J39" s="62">
        <v>0.56689489405341598</v>
      </c>
      <c r="K39" s="62">
        <v>0.52153485450840598</v>
      </c>
      <c r="L39" s="62">
        <v>0.51295162039971798</v>
      </c>
      <c r="M39" s="62">
        <v>0.56431650588229398</v>
      </c>
    </row>
    <row r="40" spans="1:13" x14ac:dyDescent="0.35">
      <c r="A40" s="59" t="s">
        <v>4941</v>
      </c>
      <c r="B40" s="59" t="s">
        <v>4942</v>
      </c>
      <c r="C40" s="60" t="s">
        <v>40</v>
      </c>
      <c r="D40" s="60" t="s">
        <v>259</v>
      </c>
      <c r="E40" s="60" t="s">
        <v>6656</v>
      </c>
      <c r="F40" s="61">
        <v>96.490333672950101</v>
      </c>
      <c r="G40" s="61">
        <v>105.703020092681</v>
      </c>
      <c r="H40" s="61">
        <v>101.48684261765899</v>
      </c>
      <c r="I40" s="61">
        <v>113.962955410446</v>
      </c>
      <c r="J40" s="62">
        <v>0.36670605882985802</v>
      </c>
      <c r="K40" s="62">
        <v>0.324894416898311</v>
      </c>
      <c r="L40" s="62">
        <v>0.31771996699487398</v>
      </c>
      <c r="M40" s="62">
        <v>0.37398746800341498</v>
      </c>
    </row>
    <row r="41" spans="1:13" x14ac:dyDescent="0.35">
      <c r="A41" s="59" t="s">
        <v>5093</v>
      </c>
      <c r="B41" s="59" t="s">
        <v>5094</v>
      </c>
      <c r="C41" s="60" t="s">
        <v>31</v>
      </c>
      <c r="D41" s="60" t="s">
        <v>32</v>
      </c>
      <c r="E41" s="60" t="s">
        <v>6656</v>
      </c>
      <c r="F41" s="61">
        <v>104.838695907816</v>
      </c>
      <c r="G41" s="61">
        <v>115.262359387293</v>
      </c>
      <c r="H41" s="61">
        <v>101.01204428457</v>
      </c>
      <c r="I41" s="61">
        <v>104.26504907621501</v>
      </c>
      <c r="J41" s="62">
        <v>0.43429918135274898</v>
      </c>
      <c r="K41" s="62">
        <v>0.39406541909643999</v>
      </c>
      <c r="L41" s="62">
        <v>0.38899165220269699</v>
      </c>
      <c r="M41" s="62">
        <v>0.44110744461045798</v>
      </c>
    </row>
    <row r="42" spans="1:13" x14ac:dyDescent="0.35">
      <c r="A42" s="59" t="s">
        <v>2866</v>
      </c>
      <c r="B42" s="59" t="s">
        <v>2867</v>
      </c>
      <c r="C42" s="60" t="s">
        <v>31</v>
      </c>
      <c r="D42" s="60" t="s">
        <v>158</v>
      </c>
      <c r="E42" s="60" t="s">
        <v>6656</v>
      </c>
      <c r="F42" s="61">
        <v>91.174996813541199</v>
      </c>
      <c r="G42" s="61">
        <v>105.283123658189</v>
      </c>
      <c r="H42" s="61">
        <v>96.7938526080804</v>
      </c>
      <c r="I42" s="61">
        <v>118.654758202718</v>
      </c>
      <c r="J42" s="62">
        <v>0.36446593853380099</v>
      </c>
      <c r="K42" s="62">
        <v>0.32960688454394599</v>
      </c>
      <c r="L42" s="62">
        <v>0.32246717772365202</v>
      </c>
      <c r="M42" s="62">
        <v>0.36934712663614899</v>
      </c>
    </row>
    <row r="43" spans="1:13" x14ac:dyDescent="0.35">
      <c r="A43" s="59" t="s">
        <v>2796</v>
      </c>
      <c r="B43" s="59" t="s">
        <v>2797</v>
      </c>
      <c r="C43" s="60" t="s">
        <v>31</v>
      </c>
      <c r="D43" s="60" t="s">
        <v>155</v>
      </c>
      <c r="E43" s="60" t="s">
        <v>6656</v>
      </c>
      <c r="F43" s="61">
        <v>98.593969828861901</v>
      </c>
      <c r="G43" s="61"/>
      <c r="H43" s="61"/>
      <c r="I43" s="61">
        <v>99.594858713841205</v>
      </c>
      <c r="J43" s="62">
        <v>0.30704145887158202</v>
      </c>
      <c r="K43" s="62">
        <v>0.26716901227901901</v>
      </c>
      <c r="L43" s="62">
        <v>0.25989776807140802</v>
      </c>
      <c r="M43" s="62">
        <v>0.314243909554626</v>
      </c>
    </row>
    <row r="44" spans="1:13" x14ac:dyDescent="0.35">
      <c r="A44" s="59" t="s">
        <v>2110</v>
      </c>
      <c r="B44" s="59" t="s">
        <v>2111</v>
      </c>
      <c r="C44" s="60" t="s">
        <v>40</v>
      </c>
      <c r="D44" s="60" t="s">
        <v>83</v>
      </c>
      <c r="E44" s="60" t="s">
        <v>6657</v>
      </c>
      <c r="F44" s="61">
        <v>106.480271694233</v>
      </c>
      <c r="G44" s="61">
        <v>116.68535717837599</v>
      </c>
      <c r="H44" s="61">
        <v>110.819386553306</v>
      </c>
      <c r="I44" s="61">
        <v>104.633971893511</v>
      </c>
      <c r="J44" s="62">
        <v>0.54363995294768197</v>
      </c>
      <c r="K44" s="62">
        <v>0.49285579459217299</v>
      </c>
      <c r="L44" s="62">
        <v>0.48410732516884097</v>
      </c>
      <c r="M44" s="62">
        <v>0.54603795204951699</v>
      </c>
    </row>
    <row r="45" spans="1:13" x14ac:dyDescent="0.35">
      <c r="A45" s="59" t="s">
        <v>4205</v>
      </c>
      <c r="B45" s="59" t="s">
        <v>4206</v>
      </c>
      <c r="C45" s="60" t="s">
        <v>40</v>
      </c>
      <c r="D45" s="60" t="s">
        <v>61</v>
      </c>
      <c r="E45" s="60" t="s">
        <v>6656</v>
      </c>
      <c r="F45" s="61">
        <v>101.814224233356</v>
      </c>
      <c r="G45" s="61">
        <v>98.534388504794094</v>
      </c>
      <c r="H45" s="61"/>
      <c r="I45" s="61">
        <v>106.73847956856299</v>
      </c>
      <c r="J45" s="62">
        <v>0.33697525913298698</v>
      </c>
      <c r="K45" s="62">
        <v>0.30164256348213198</v>
      </c>
      <c r="L45" s="62">
        <v>0.29420404768360497</v>
      </c>
      <c r="M45" s="62">
        <v>0.34948441969821997</v>
      </c>
    </row>
    <row r="46" spans="1:13" x14ac:dyDescent="0.35">
      <c r="A46" s="59" t="s">
        <v>2858</v>
      </c>
      <c r="B46" s="59" t="s">
        <v>2859</v>
      </c>
      <c r="C46" s="60" t="s">
        <v>31</v>
      </c>
      <c r="D46" s="60" t="s">
        <v>158</v>
      </c>
      <c r="E46" s="60" t="s">
        <v>6656</v>
      </c>
      <c r="F46" s="61">
        <v>91.174996813541199</v>
      </c>
      <c r="G46" s="61">
        <v>105.283123658189</v>
      </c>
      <c r="H46" s="61">
        <v>96.7938526080804</v>
      </c>
      <c r="I46" s="61">
        <v>118.654758202718</v>
      </c>
      <c r="J46" s="62">
        <v>0.36446593853380099</v>
      </c>
      <c r="K46" s="62">
        <v>0.32960688454394599</v>
      </c>
      <c r="L46" s="62">
        <v>0.32246717772365202</v>
      </c>
      <c r="M46" s="62">
        <v>0.36934712663614899</v>
      </c>
    </row>
    <row r="47" spans="1:13" x14ac:dyDescent="0.35">
      <c r="A47" s="59" t="s">
        <v>824</v>
      </c>
      <c r="B47" s="59" t="s">
        <v>825</v>
      </c>
      <c r="C47" s="60" t="s">
        <v>31</v>
      </c>
      <c r="D47" s="60" t="s">
        <v>56</v>
      </c>
      <c r="E47" s="60" t="s">
        <v>6657</v>
      </c>
      <c r="F47" s="61">
        <v>87.445790065696599</v>
      </c>
      <c r="G47" s="61">
        <v>84.014176972275393</v>
      </c>
      <c r="H47" s="61">
        <v>103.729970184856</v>
      </c>
      <c r="I47" s="61">
        <v>112.682435056936</v>
      </c>
      <c r="J47" s="62">
        <v>0.53864378536521695</v>
      </c>
      <c r="K47" s="62">
        <v>0.48059867354700597</v>
      </c>
      <c r="L47" s="62">
        <v>0.47067092462035398</v>
      </c>
      <c r="M47" s="62">
        <v>0.53851654066286003</v>
      </c>
    </row>
    <row r="48" spans="1:13" x14ac:dyDescent="0.35">
      <c r="A48" s="59" t="s">
        <v>766</v>
      </c>
      <c r="B48" s="59" t="s">
        <v>767</v>
      </c>
      <c r="C48" s="60" t="s">
        <v>40</v>
      </c>
      <c r="D48" s="60" t="s">
        <v>46</v>
      </c>
      <c r="E48" s="60" t="s">
        <v>6657</v>
      </c>
      <c r="F48" s="61">
        <v>112.73881282071</v>
      </c>
      <c r="G48" s="61">
        <v>115.52418463261201</v>
      </c>
      <c r="H48" s="61">
        <v>103.944884111151</v>
      </c>
      <c r="I48" s="61">
        <v>100.6311951436</v>
      </c>
      <c r="J48" s="62">
        <v>0.63895020280722903</v>
      </c>
      <c r="K48" s="62">
        <v>0.59332969943657299</v>
      </c>
      <c r="L48" s="62">
        <v>0.58950768397660103</v>
      </c>
      <c r="M48" s="62">
        <v>0.64350487133299195</v>
      </c>
    </row>
    <row r="49" spans="1:13" x14ac:dyDescent="0.35">
      <c r="A49" s="59" t="s">
        <v>3951</v>
      </c>
      <c r="B49" s="59" t="s">
        <v>3952</v>
      </c>
      <c r="C49" s="60" t="s">
        <v>31</v>
      </c>
      <c r="D49" s="60" t="s">
        <v>3030</v>
      </c>
      <c r="E49" s="60" t="s">
        <v>6657</v>
      </c>
      <c r="F49" s="61">
        <v>95.206629326744306</v>
      </c>
      <c r="G49" s="61">
        <v>94.644107355603794</v>
      </c>
      <c r="H49" s="61">
        <v>78.807239952386098</v>
      </c>
      <c r="I49" s="61">
        <v>105.877886507284</v>
      </c>
      <c r="J49" s="62">
        <v>0.54796964985378205</v>
      </c>
      <c r="K49" s="62">
        <v>0.49627703716940902</v>
      </c>
      <c r="L49" s="62">
        <v>0.49927036741673902</v>
      </c>
      <c r="M49" s="62">
        <v>0.55713048515651697</v>
      </c>
    </row>
    <row r="50" spans="1:13" x14ac:dyDescent="0.35">
      <c r="A50" s="59" t="s">
        <v>508</v>
      </c>
      <c r="B50" s="59" t="s">
        <v>509</v>
      </c>
      <c r="C50" s="60" t="s">
        <v>31</v>
      </c>
      <c r="D50" s="60" t="s">
        <v>86</v>
      </c>
      <c r="E50" s="60" t="s">
        <v>6657</v>
      </c>
      <c r="F50" s="61">
        <v>97.245593367853701</v>
      </c>
      <c r="G50" s="61">
        <v>102.278874374935</v>
      </c>
      <c r="H50" s="61">
        <v>93.273852285131994</v>
      </c>
      <c r="I50" s="61">
        <v>109.62879284445501</v>
      </c>
      <c r="J50" s="62">
        <v>0.55503735163613899</v>
      </c>
      <c r="K50" s="62">
        <v>0.497694902881751</v>
      </c>
      <c r="L50" s="62">
        <v>0.49330218485675198</v>
      </c>
      <c r="M50" s="62">
        <v>0.57309546710314696</v>
      </c>
    </row>
    <row r="51" spans="1:13" x14ac:dyDescent="0.35">
      <c r="A51" s="59" t="s">
        <v>3643</v>
      </c>
      <c r="B51" s="59" t="s">
        <v>3644</v>
      </c>
      <c r="C51" s="60" t="s">
        <v>40</v>
      </c>
      <c r="D51" s="60" t="s">
        <v>3030</v>
      </c>
      <c r="E51" s="60" t="s">
        <v>6656</v>
      </c>
      <c r="F51" s="61">
        <v>112.489585511011</v>
      </c>
      <c r="G51" s="61">
        <v>115.871552419059</v>
      </c>
      <c r="H51" s="61">
        <v>113.704692582002</v>
      </c>
      <c r="I51" s="61">
        <v>101.032282299724</v>
      </c>
      <c r="J51" s="62">
        <v>0.40837180730783701</v>
      </c>
      <c r="K51" s="62">
        <v>0.37075247066640199</v>
      </c>
      <c r="L51" s="62">
        <v>0.36155962824850402</v>
      </c>
      <c r="M51" s="62">
        <v>0.41105207780394998</v>
      </c>
    </row>
    <row r="52" spans="1:13" x14ac:dyDescent="0.35">
      <c r="A52" s="59" t="s">
        <v>2872</v>
      </c>
      <c r="B52" s="59" t="s">
        <v>2873</v>
      </c>
      <c r="C52" s="60" t="s">
        <v>40</v>
      </c>
      <c r="D52" s="60" t="s">
        <v>158</v>
      </c>
      <c r="E52" s="60" t="s">
        <v>6656</v>
      </c>
      <c r="F52" s="61">
        <v>91.174996813541199</v>
      </c>
      <c r="G52" s="61">
        <v>105.283123658189</v>
      </c>
      <c r="H52" s="61">
        <v>96.7938526080804</v>
      </c>
      <c r="I52" s="61">
        <v>118.654758202718</v>
      </c>
      <c r="J52" s="62">
        <v>0.36446593853380099</v>
      </c>
      <c r="K52" s="62">
        <v>0.32960688454394599</v>
      </c>
      <c r="L52" s="62">
        <v>0.32246717772365202</v>
      </c>
      <c r="M52" s="62">
        <v>0.36934712663614899</v>
      </c>
    </row>
    <row r="53" spans="1:13" x14ac:dyDescent="0.35">
      <c r="A53" s="59" t="s">
        <v>3467</v>
      </c>
      <c r="B53" s="59" t="s">
        <v>3468</v>
      </c>
      <c r="C53" s="60" t="s">
        <v>31</v>
      </c>
      <c r="D53" s="60" t="s">
        <v>259</v>
      </c>
      <c r="E53" s="60" t="s">
        <v>6656</v>
      </c>
      <c r="F53" s="61">
        <v>90.045323291544094</v>
      </c>
      <c r="G53" s="61">
        <v>95.409248883615604</v>
      </c>
      <c r="H53" s="61">
        <v>104.612605805573</v>
      </c>
      <c r="I53" s="61">
        <v>102.631652257075</v>
      </c>
      <c r="J53" s="62">
        <v>0.39162878376014398</v>
      </c>
      <c r="K53" s="62">
        <v>0.36016189494096701</v>
      </c>
      <c r="L53" s="62">
        <v>0.35396128090447798</v>
      </c>
      <c r="M53" s="62">
        <v>0.406322156706447</v>
      </c>
    </row>
    <row r="54" spans="1:13" x14ac:dyDescent="0.35">
      <c r="A54" s="59" t="s">
        <v>486</v>
      </c>
      <c r="B54" s="59" t="s">
        <v>487</v>
      </c>
      <c r="C54" s="60" t="s">
        <v>40</v>
      </c>
      <c r="D54" s="60" t="s">
        <v>259</v>
      </c>
      <c r="E54" s="60" t="s">
        <v>6657</v>
      </c>
      <c r="F54" s="61">
        <v>95.771469654757496</v>
      </c>
      <c r="G54" s="61">
        <v>94.718937240839594</v>
      </c>
      <c r="H54" s="61">
        <v>107.16166755159099</v>
      </c>
      <c r="I54" s="61">
        <v>103.798093079216</v>
      </c>
      <c r="J54" s="62">
        <v>0.506382227880669</v>
      </c>
      <c r="K54" s="62">
        <v>0.45612664766186301</v>
      </c>
      <c r="L54" s="62">
        <v>0.44660810142410001</v>
      </c>
      <c r="M54" s="62">
        <v>0.52805882701653595</v>
      </c>
    </row>
    <row r="55" spans="1:13" x14ac:dyDescent="0.35">
      <c r="A55" s="59" t="s">
        <v>1186</v>
      </c>
      <c r="B55" s="59" t="s">
        <v>1187</v>
      </c>
      <c r="C55" s="60" t="s">
        <v>31</v>
      </c>
      <c r="D55" s="60" t="s">
        <v>46</v>
      </c>
      <c r="E55" s="60" t="s">
        <v>6657</v>
      </c>
      <c r="F55" s="61">
        <v>112.65577272095599</v>
      </c>
      <c r="G55" s="61">
        <v>92.382546667140204</v>
      </c>
      <c r="H55" s="61">
        <v>100.70546702787701</v>
      </c>
      <c r="I55" s="61">
        <v>108.137950667338</v>
      </c>
      <c r="J55" s="62">
        <v>0.64127632971182302</v>
      </c>
      <c r="K55" s="62">
        <v>0.59091420484312496</v>
      </c>
      <c r="L55" s="62">
        <v>0.58642670145669495</v>
      </c>
      <c r="M55" s="62">
        <v>0.65330031605157302</v>
      </c>
    </row>
    <row r="56" spans="1:13" x14ac:dyDescent="0.35">
      <c r="A56" s="59" t="s">
        <v>980</v>
      </c>
      <c r="B56" s="59" t="s">
        <v>981</v>
      </c>
      <c r="C56" s="60" t="s">
        <v>40</v>
      </c>
      <c r="D56" s="60" t="s">
        <v>61</v>
      </c>
      <c r="E56" s="60" t="s">
        <v>6657</v>
      </c>
      <c r="F56" s="61">
        <v>103.37575621227801</v>
      </c>
      <c r="G56" s="61">
        <v>96.962786338227204</v>
      </c>
      <c r="H56" s="61">
        <v>101.019396958131</v>
      </c>
      <c r="I56" s="61">
        <v>108.85978576801401</v>
      </c>
      <c r="J56" s="62">
        <v>0.47439323877901501</v>
      </c>
      <c r="K56" s="62">
        <v>0.42700625372001899</v>
      </c>
      <c r="L56" s="62">
        <v>0.41644871312595599</v>
      </c>
      <c r="M56" s="62">
        <v>0.49862018870055103</v>
      </c>
    </row>
    <row r="57" spans="1:13" x14ac:dyDescent="0.35">
      <c r="A57" s="59" t="s">
        <v>676</v>
      </c>
      <c r="B57" s="59" t="s">
        <v>677</v>
      </c>
      <c r="C57" s="60" t="s">
        <v>40</v>
      </c>
      <c r="D57" s="60" t="s">
        <v>83</v>
      </c>
      <c r="E57" s="60" t="s">
        <v>6657</v>
      </c>
      <c r="F57" s="61">
        <v>107.860706342206</v>
      </c>
      <c r="G57" s="61">
        <v>103.377381851377</v>
      </c>
      <c r="H57" s="61">
        <v>106.888516853052</v>
      </c>
      <c r="I57" s="61">
        <v>91.291537937387403</v>
      </c>
      <c r="J57" s="62">
        <v>0.58829748655245495</v>
      </c>
      <c r="K57" s="62">
        <v>0.54836689456806997</v>
      </c>
      <c r="L57" s="62">
        <v>0.53992133520415597</v>
      </c>
      <c r="M57" s="62">
        <v>0.58740587403872102</v>
      </c>
    </row>
    <row r="58" spans="1:13" x14ac:dyDescent="0.35">
      <c r="A58" s="59" t="s">
        <v>6773</v>
      </c>
      <c r="B58" s="59" t="s">
        <v>6774</v>
      </c>
      <c r="C58" s="60" t="s">
        <v>40</v>
      </c>
      <c r="D58" s="60" t="s">
        <v>6668</v>
      </c>
      <c r="E58" s="60" t="s">
        <v>6656</v>
      </c>
      <c r="F58" s="61">
        <v>103.46510992786401</v>
      </c>
      <c r="G58" s="61">
        <v>106.216394368962</v>
      </c>
      <c r="H58" s="61">
        <v>108.48406950109</v>
      </c>
      <c r="I58" s="61">
        <v>101.687102391549</v>
      </c>
      <c r="J58" s="62">
        <v>0.35811376242507797</v>
      </c>
      <c r="K58" s="62">
        <v>0.324609386547065</v>
      </c>
      <c r="L58" s="62">
        <v>0.31667122611075499</v>
      </c>
      <c r="M58" s="62">
        <v>0.35867350281954302</v>
      </c>
    </row>
    <row r="59" spans="1:13" x14ac:dyDescent="0.35">
      <c r="A59" s="59" t="s">
        <v>3883</v>
      </c>
      <c r="B59" s="59" t="s">
        <v>3884</v>
      </c>
      <c r="C59" s="60" t="s">
        <v>40</v>
      </c>
      <c r="D59" s="60" t="s">
        <v>3030</v>
      </c>
      <c r="E59" s="60" t="s">
        <v>6656</v>
      </c>
      <c r="F59" s="61">
        <v>113.81804875634499</v>
      </c>
      <c r="G59" s="61">
        <v>106.526585271811</v>
      </c>
      <c r="H59" s="61">
        <v>104.581486233069</v>
      </c>
      <c r="I59" s="61">
        <v>100.18795049660601</v>
      </c>
      <c r="J59" s="62">
        <v>0.41129865160214801</v>
      </c>
      <c r="K59" s="62">
        <v>0.37321446392549401</v>
      </c>
      <c r="L59" s="62">
        <v>0.36970273802884202</v>
      </c>
      <c r="M59" s="62">
        <v>0.41828327598862097</v>
      </c>
    </row>
    <row r="60" spans="1:13" x14ac:dyDescent="0.35">
      <c r="A60" s="59" t="s">
        <v>902</v>
      </c>
      <c r="B60" s="59" t="s">
        <v>903</v>
      </c>
      <c r="C60" s="60" t="s">
        <v>31</v>
      </c>
      <c r="D60" s="60" t="s">
        <v>89</v>
      </c>
      <c r="E60" s="60" t="s">
        <v>6657</v>
      </c>
      <c r="F60" s="61">
        <v>98.122610252320101</v>
      </c>
      <c r="G60" s="61">
        <v>101.69289209760301</v>
      </c>
      <c r="H60" s="61">
        <v>97.911181251707504</v>
      </c>
      <c r="I60" s="61">
        <v>102.60192352519501</v>
      </c>
      <c r="J60" s="62">
        <v>0.53551020977837804</v>
      </c>
      <c r="K60" s="62">
        <v>0.48146160405500699</v>
      </c>
      <c r="L60" s="62">
        <v>0.47739241077267702</v>
      </c>
      <c r="M60" s="62">
        <v>0.54265994945502405</v>
      </c>
    </row>
    <row r="61" spans="1:13" x14ac:dyDescent="0.35">
      <c r="A61" s="59" t="s">
        <v>322</v>
      </c>
      <c r="B61" s="59" t="s">
        <v>323</v>
      </c>
      <c r="C61" s="60" t="s">
        <v>40</v>
      </c>
      <c r="D61" s="60" t="s">
        <v>86</v>
      </c>
      <c r="E61" s="60" t="s">
        <v>6657</v>
      </c>
      <c r="F61" s="61">
        <v>91.520141145680299</v>
      </c>
      <c r="G61" s="61">
        <v>90.472242062448004</v>
      </c>
      <c r="H61" s="61">
        <v>101.857174524553</v>
      </c>
      <c r="I61" s="61">
        <v>102.739499500072</v>
      </c>
      <c r="J61" s="62">
        <v>0.461403797176134</v>
      </c>
      <c r="K61" s="62">
        <v>0.39997230317744298</v>
      </c>
      <c r="L61" s="62">
        <v>0.39530703166049302</v>
      </c>
      <c r="M61" s="62">
        <v>0.48319141933376503</v>
      </c>
    </row>
    <row r="62" spans="1:13" x14ac:dyDescent="0.35">
      <c r="A62" s="59" t="s">
        <v>6763</v>
      </c>
      <c r="B62" s="59" t="s">
        <v>6764</v>
      </c>
      <c r="C62" s="60" t="s">
        <v>31</v>
      </c>
      <c r="D62" s="60" t="s">
        <v>6668</v>
      </c>
      <c r="E62" s="60" t="s">
        <v>6656</v>
      </c>
      <c r="F62" s="61">
        <v>103.46510992786401</v>
      </c>
      <c r="G62" s="61">
        <v>106.216394368962</v>
      </c>
      <c r="H62" s="61">
        <v>108.48406950109</v>
      </c>
      <c r="I62" s="61">
        <v>101.687102391549</v>
      </c>
      <c r="J62" s="62">
        <v>0.35811376242507797</v>
      </c>
      <c r="K62" s="62">
        <v>0.324609386547065</v>
      </c>
      <c r="L62" s="62">
        <v>0.31667122611075499</v>
      </c>
      <c r="M62" s="62">
        <v>0.35867350281954302</v>
      </c>
    </row>
    <row r="63" spans="1:13" x14ac:dyDescent="0.35">
      <c r="A63" s="59" t="s">
        <v>4219</v>
      </c>
      <c r="B63" s="59" t="s">
        <v>4220</v>
      </c>
      <c r="C63" s="60" t="s">
        <v>31</v>
      </c>
      <c r="D63" s="60" t="s">
        <v>223</v>
      </c>
      <c r="E63" s="60" t="s">
        <v>6656</v>
      </c>
      <c r="F63" s="61">
        <v>87.303145152072801</v>
      </c>
      <c r="G63" s="61">
        <v>94.493296966536207</v>
      </c>
      <c r="H63" s="61">
        <v>99.920894036931998</v>
      </c>
      <c r="I63" s="61">
        <v>106.399894384883</v>
      </c>
      <c r="J63" s="62">
        <v>0.37073464693213698</v>
      </c>
      <c r="K63" s="62">
        <v>0.33591839793988998</v>
      </c>
      <c r="L63" s="62">
        <v>0.32962120948045498</v>
      </c>
      <c r="M63" s="62">
        <v>0.37868439797140502</v>
      </c>
    </row>
    <row r="64" spans="1:13" x14ac:dyDescent="0.35">
      <c r="A64" s="59" t="s">
        <v>1722</v>
      </c>
      <c r="B64" s="59" t="s">
        <v>1723</v>
      </c>
      <c r="C64" s="60" t="s">
        <v>31</v>
      </c>
      <c r="D64" s="60" t="s">
        <v>37</v>
      </c>
      <c r="E64" s="60" t="s">
        <v>6657</v>
      </c>
      <c r="F64" s="61">
        <v>91.154593490062197</v>
      </c>
      <c r="G64" s="61">
        <v>94.831420127713201</v>
      </c>
      <c r="H64" s="61">
        <v>103.085902963176</v>
      </c>
      <c r="I64" s="61">
        <v>112.653207773547</v>
      </c>
      <c r="J64" s="62">
        <v>0.50075613704550304</v>
      </c>
      <c r="K64" s="62">
        <v>0.47252801092785301</v>
      </c>
      <c r="L64" s="62">
        <v>0.37858277174720201</v>
      </c>
      <c r="M64" s="62">
        <v>0.42781131284886098</v>
      </c>
    </row>
    <row r="65" spans="1:13" x14ac:dyDescent="0.35">
      <c r="A65" s="59" t="s">
        <v>3555</v>
      </c>
      <c r="B65" s="59" t="s">
        <v>3556</v>
      </c>
      <c r="C65" s="60" t="s">
        <v>31</v>
      </c>
      <c r="D65" s="60" t="s">
        <v>120</v>
      </c>
      <c r="E65" s="60" t="s">
        <v>6656</v>
      </c>
      <c r="F65" s="61">
        <v>92.756860775650793</v>
      </c>
      <c r="G65" s="61">
        <v>88.171917430254098</v>
      </c>
      <c r="H65" s="61">
        <v>102.184019976806</v>
      </c>
      <c r="I65" s="61">
        <v>106.59947088371599</v>
      </c>
      <c r="J65" s="62">
        <v>0.46383732207689998</v>
      </c>
      <c r="K65" s="62">
        <v>0.42999577978737702</v>
      </c>
      <c r="L65" s="62">
        <v>0.42390111803442199</v>
      </c>
      <c r="M65" s="62">
        <v>0.46660768321221502</v>
      </c>
    </row>
    <row r="66" spans="1:13" x14ac:dyDescent="0.35">
      <c r="A66" s="59" t="s">
        <v>722</v>
      </c>
      <c r="B66" s="59" t="s">
        <v>723</v>
      </c>
      <c r="C66" s="60" t="s">
        <v>40</v>
      </c>
      <c r="D66" s="60" t="s">
        <v>89</v>
      </c>
      <c r="E66" s="60" t="s">
        <v>6657</v>
      </c>
      <c r="F66" s="61">
        <v>114.198363852383</v>
      </c>
      <c r="G66" s="61">
        <v>98.965639561001794</v>
      </c>
      <c r="H66" s="61">
        <v>108.35990600443699</v>
      </c>
      <c r="I66" s="61">
        <v>100.932171690564</v>
      </c>
      <c r="J66" s="62">
        <v>0.67673718914780201</v>
      </c>
      <c r="K66" s="62">
        <v>0.63392050867687999</v>
      </c>
      <c r="L66" s="62">
        <v>0.62083229537684004</v>
      </c>
      <c r="M66" s="62">
        <v>0.66884469526757695</v>
      </c>
    </row>
    <row r="67" spans="1:13" x14ac:dyDescent="0.35">
      <c r="A67" s="59" t="s">
        <v>4221</v>
      </c>
      <c r="B67" s="59" t="s">
        <v>4222</v>
      </c>
      <c r="C67" s="60" t="s">
        <v>31</v>
      </c>
      <c r="D67" s="60" t="s">
        <v>223</v>
      </c>
      <c r="E67" s="60" t="s">
        <v>6656</v>
      </c>
      <c r="F67" s="61">
        <v>87.303145152072801</v>
      </c>
      <c r="G67" s="61">
        <v>94.493296966536207</v>
      </c>
      <c r="H67" s="61">
        <v>99.920894036931998</v>
      </c>
      <c r="I67" s="61">
        <v>106.399894384883</v>
      </c>
      <c r="J67" s="62">
        <v>0.37073464693213698</v>
      </c>
      <c r="K67" s="62">
        <v>0.33591839793988998</v>
      </c>
      <c r="L67" s="62">
        <v>0.32962120948045498</v>
      </c>
      <c r="M67" s="62">
        <v>0.37868439797140502</v>
      </c>
    </row>
    <row r="68" spans="1:13" x14ac:dyDescent="0.35">
      <c r="A68" s="59" t="s">
        <v>3973</v>
      </c>
      <c r="B68" s="59" t="s">
        <v>3974</v>
      </c>
      <c r="C68" s="60" t="s">
        <v>40</v>
      </c>
      <c r="D68" s="60" t="s">
        <v>56</v>
      </c>
      <c r="E68" s="60" t="s">
        <v>6656</v>
      </c>
      <c r="F68" s="61">
        <v>88.619801579100198</v>
      </c>
      <c r="G68" s="61">
        <v>88.218338939122603</v>
      </c>
      <c r="H68" s="61">
        <v>100.631724433958</v>
      </c>
      <c r="I68" s="61">
        <v>108.292719161856</v>
      </c>
      <c r="J68" s="62">
        <v>0.43364753280186202</v>
      </c>
      <c r="K68" s="62">
        <v>0.389493564493199</v>
      </c>
      <c r="L68" s="62">
        <v>0.38163947283336502</v>
      </c>
      <c r="M68" s="62">
        <v>0.43942739849420698</v>
      </c>
    </row>
    <row r="69" spans="1:13" x14ac:dyDescent="0.35">
      <c r="A69" s="59" t="s">
        <v>2182</v>
      </c>
      <c r="B69" s="59" t="s">
        <v>2183</v>
      </c>
      <c r="C69" s="60" t="s">
        <v>40</v>
      </c>
      <c r="D69" s="60" t="s">
        <v>46</v>
      </c>
      <c r="E69" s="60" t="s">
        <v>6657</v>
      </c>
      <c r="F69" s="61">
        <v>104.774525315265</v>
      </c>
      <c r="G69" s="61">
        <v>101.983482807819</v>
      </c>
      <c r="H69" s="61">
        <v>99.260857797627594</v>
      </c>
      <c r="I69" s="61">
        <v>111.741825143829</v>
      </c>
      <c r="J69" s="62">
        <v>0.54278724462260897</v>
      </c>
      <c r="K69" s="62">
        <v>0.497717950764963</v>
      </c>
      <c r="L69" s="62">
        <v>0.49232819135254902</v>
      </c>
      <c r="M69" s="62">
        <v>0.55482076291453997</v>
      </c>
    </row>
    <row r="70" spans="1:13" x14ac:dyDescent="0.35">
      <c r="A70" s="59" t="s">
        <v>2108</v>
      </c>
      <c r="B70" s="59" t="s">
        <v>2109</v>
      </c>
      <c r="C70" s="60" t="s">
        <v>40</v>
      </c>
      <c r="D70" s="60" t="s">
        <v>83</v>
      </c>
      <c r="E70" s="60" t="s">
        <v>6657</v>
      </c>
      <c r="F70" s="61">
        <v>109.81289775949</v>
      </c>
      <c r="G70" s="61">
        <v>121.03731412003999</v>
      </c>
      <c r="H70" s="61">
        <v>111.11637160650901</v>
      </c>
      <c r="I70" s="61">
        <v>112.129910456975</v>
      </c>
      <c r="J70" s="62">
        <v>0.54671884709129304</v>
      </c>
      <c r="K70" s="62">
        <v>0.49285579459217299</v>
      </c>
      <c r="L70" s="62">
        <v>0.488117202304783</v>
      </c>
      <c r="M70" s="62">
        <v>0.55778481762004095</v>
      </c>
    </row>
    <row r="71" spans="1:13" x14ac:dyDescent="0.35">
      <c r="A71" s="59" t="s">
        <v>215</v>
      </c>
      <c r="B71" s="59" t="s">
        <v>216</v>
      </c>
      <c r="C71" s="60" t="s">
        <v>40</v>
      </c>
      <c r="D71" s="60" t="s">
        <v>32</v>
      </c>
      <c r="E71" s="60" t="s">
        <v>6657</v>
      </c>
      <c r="F71" s="61">
        <v>103.465395289032</v>
      </c>
      <c r="G71" s="61">
        <v>104.294900990337</v>
      </c>
      <c r="H71" s="61">
        <v>95.593051917137601</v>
      </c>
      <c r="I71" s="61">
        <v>118.38716379805599</v>
      </c>
      <c r="J71" s="62">
        <v>0.55085200491722297</v>
      </c>
      <c r="K71" s="62">
        <v>0.50082561482183996</v>
      </c>
      <c r="L71" s="62">
        <v>0.50157852207007902</v>
      </c>
      <c r="M71" s="62">
        <v>0.57385954885881196</v>
      </c>
    </row>
    <row r="72" spans="1:13" x14ac:dyDescent="0.35">
      <c r="A72" s="59" t="s">
        <v>6260</v>
      </c>
      <c r="B72" s="59" t="s">
        <v>6261</v>
      </c>
      <c r="C72" s="60" t="s">
        <v>31</v>
      </c>
      <c r="D72" s="60" t="s">
        <v>46</v>
      </c>
      <c r="E72" s="60" t="s">
        <v>6656</v>
      </c>
      <c r="F72" s="61">
        <v>106.906030556202</v>
      </c>
      <c r="G72" s="61">
        <v>100.429044696582</v>
      </c>
      <c r="H72" s="61">
        <v>99.131189914162107</v>
      </c>
      <c r="I72" s="61">
        <v>109.018673303696</v>
      </c>
      <c r="J72" s="62">
        <v>0.45036848860485501</v>
      </c>
      <c r="K72" s="62">
        <v>0.41024575944855601</v>
      </c>
      <c r="L72" s="62">
        <v>0.40845639221017999</v>
      </c>
      <c r="M72" s="62">
        <v>0.45954205044021501</v>
      </c>
    </row>
    <row r="73" spans="1:13" x14ac:dyDescent="0.35">
      <c r="A73" s="59" t="s">
        <v>1574</v>
      </c>
      <c r="B73" s="59" t="s">
        <v>1575</v>
      </c>
      <c r="C73" s="60" t="s">
        <v>31</v>
      </c>
      <c r="D73" s="60" t="s">
        <v>259</v>
      </c>
      <c r="E73" s="60" t="s">
        <v>6657</v>
      </c>
      <c r="F73" s="61">
        <v>100.73142128312701</v>
      </c>
      <c r="G73" s="61">
        <v>106.38232150578899</v>
      </c>
      <c r="H73" s="61">
        <v>105.86071652129</v>
      </c>
      <c r="I73" s="61">
        <v>116.394980584658</v>
      </c>
      <c r="J73" s="62">
        <v>0.57644427912279295</v>
      </c>
      <c r="K73" s="62">
        <v>0.52691020640783304</v>
      </c>
      <c r="L73" s="62">
        <v>0.51224353714740001</v>
      </c>
      <c r="M73" s="62">
        <v>0.58331799794971095</v>
      </c>
    </row>
    <row r="74" spans="1:13" x14ac:dyDescent="0.35">
      <c r="A74" s="59" t="s">
        <v>1158</v>
      </c>
      <c r="B74" s="59" t="s">
        <v>1159</v>
      </c>
      <c r="C74" s="60" t="s">
        <v>31</v>
      </c>
      <c r="D74" s="60" t="s">
        <v>53</v>
      </c>
      <c r="E74" s="60" t="s">
        <v>6657</v>
      </c>
      <c r="F74" s="61">
        <v>103.400511293562</v>
      </c>
      <c r="G74" s="61">
        <v>105.949887296253</v>
      </c>
      <c r="H74" s="61">
        <v>106.13107905003901</v>
      </c>
      <c r="I74" s="61">
        <v>102.18149478447501</v>
      </c>
      <c r="J74" s="62">
        <v>0.573639576670391</v>
      </c>
      <c r="K74" s="62">
        <v>0.53467682918012305</v>
      </c>
      <c r="L74" s="62">
        <v>0.52449404626518104</v>
      </c>
      <c r="M74" s="62">
        <v>0.57790698156411002</v>
      </c>
    </row>
    <row r="75" spans="1:13" x14ac:dyDescent="0.35">
      <c r="A75" s="59" t="s">
        <v>3957</v>
      </c>
      <c r="B75" s="59" t="s">
        <v>3958</v>
      </c>
      <c r="C75" s="60" t="s">
        <v>31</v>
      </c>
      <c r="D75" s="60" t="s">
        <v>3030</v>
      </c>
      <c r="E75" s="60" t="s">
        <v>6656</v>
      </c>
      <c r="F75" s="61">
        <v>99.089078588572207</v>
      </c>
      <c r="G75" s="61">
        <v>92.199717339904396</v>
      </c>
      <c r="H75" s="61">
        <v>87.277474924500694</v>
      </c>
      <c r="I75" s="61">
        <v>101.089590698527</v>
      </c>
      <c r="J75" s="62">
        <v>0.44533612178889398</v>
      </c>
      <c r="K75" s="62">
        <v>0.40879619031473002</v>
      </c>
      <c r="L75" s="62">
        <v>0.40828885835930401</v>
      </c>
      <c r="M75" s="62">
        <v>0.457231817174508</v>
      </c>
    </row>
    <row r="76" spans="1:13" x14ac:dyDescent="0.35">
      <c r="A76" s="59" t="s">
        <v>4217</v>
      </c>
      <c r="B76" s="59" t="s">
        <v>4218</v>
      </c>
      <c r="C76" s="60" t="s">
        <v>31</v>
      </c>
      <c r="D76" s="60" t="s">
        <v>223</v>
      </c>
      <c r="E76" s="60" t="s">
        <v>6656</v>
      </c>
      <c r="F76" s="61">
        <v>87.303145152072801</v>
      </c>
      <c r="G76" s="61">
        <v>94.493296966536207</v>
      </c>
      <c r="H76" s="61">
        <v>99.920894036931998</v>
      </c>
      <c r="I76" s="61">
        <v>106.399894384883</v>
      </c>
      <c r="J76" s="62">
        <v>0.37073464693213698</v>
      </c>
      <c r="K76" s="62">
        <v>0.33591839793988998</v>
      </c>
      <c r="L76" s="62">
        <v>0.32962120948045498</v>
      </c>
      <c r="M76" s="62">
        <v>0.37868439797140502</v>
      </c>
    </row>
    <row r="77" spans="1:13" x14ac:dyDescent="0.35">
      <c r="A77" s="59" t="s">
        <v>764</v>
      </c>
      <c r="B77" s="59" t="s">
        <v>765</v>
      </c>
      <c r="C77" s="60" t="s">
        <v>40</v>
      </c>
      <c r="D77" s="60" t="s">
        <v>46</v>
      </c>
      <c r="E77" s="60" t="s">
        <v>6657</v>
      </c>
      <c r="F77" s="61">
        <v>116.469196683371</v>
      </c>
      <c r="G77" s="61">
        <v>110.452535597474</v>
      </c>
      <c r="H77" s="61">
        <v>110.055562942062</v>
      </c>
      <c r="I77" s="61">
        <v>95.853766439965497</v>
      </c>
      <c r="J77" s="62">
        <v>0.59257844482801603</v>
      </c>
      <c r="K77" s="62">
        <v>0.54872975344336705</v>
      </c>
      <c r="L77" s="62">
        <v>0.54343852271917803</v>
      </c>
      <c r="M77" s="62">
        <v>0.590665412302953</v>
      </c>
    </row>
    <row r="78" spans="1:13" x14ac:dyDescent="0.35">
      <c r="A78" s="59" t="s">
        <v>992</v>
      </c>
      <c r="B78" s="59" t="s">
        <v>993</v>
      </c>
      <c r="C78" s="60" t="s">
        <v>40</v>
      </c>
      <c r="D78" s="60" t="s">
        <v>56</v>
      </c>
      <c r="E78" s="60" t="s">
        <v>6657</v>
      </c>
      <c r="F78" s="61">
        <v>95.071517947943505</v>
      </c>
      <c r="G78" s="61">
        <v>98.0423244784388</v>
      </c>
      <c r="H78" s="61">
        <v>110.259908805441</v>
      </c>
      <c r="I78" s="61">
        <v>105.935159088338</v>
      </c>
      <c r="J78" s="62">
        <v>0.56533670757312204</v>
      </c>
      <c r="K78" s="62">
        <v>0.519108107887579</v>
      </c>
      <c r="L78" s="62">
        <v>0.50305450715658995</v>
      </c>
      <c r="M78" s="62">
        <v>0.570745985375258</v>
      </c>
    </row>
    <row r="79" spans="1:13" x14ac:dyDescent="0.35">
      <c r="A79" s="59" t="s">
        <v>984</v>
      </c>
      <c r="B79" s="59" t="s">
        <v>985</v>
      </c>
      <c r="C79" s="60" t="s">
        <v>31</v>
      </c>
      <c r="D79" s="60" t="s">
        <v>56</v>
      </c>
      <c r="E79" s="60" t="s">
        <v>6657</v>
      </c>
      <c r="F79" s="61">
        <v>102.728485744007</v>
      </c>
      <c r="G79" s="61">
        <v>103.874409408296</v>
      </c>
      <c r="H79" s="61">
        <v>111.005789194966</v>
      </c>
      <c r="I79" s="61">
        <v>104.20766904191299</v>
      </c>
      <c r="J79" s="62">
        <v>0.59203176178917205</v>
      </c>
      <c r="K79" s="62">
        <v>0.54452784640460905</v>
      </c>
      <c r="L79" s="62">
        <v>0.53167725069777405</v>
      </c>
      <c r="M79" s="62">
        <v>0.58829310592000095</v>
      </c>
    </row>
    <row r="80" spans="1:13" x14ac:dyDescent="0.35">
      <c r="A80" s="59" t="s">
        <v>1984</v>
      </c>
      <c r="B80" s="59" t="s">
        <v>1985</v>
      </c>
      <c r="C80" s="60" t="s">
        <v>40</v>
      </c>
      <c r="D80" s="60" t="s">
        <v>41</v>
      </c>
      <c r="E80" s="60" t="s">
        <v>6657</v>
      </c>
      <c r="F80" s="61">
        <v>81.129106601333007</v>
      </c>
      <c r="G80" s="61">
        <v>92.916751107657305</v>
      </c>
      <c r="H80" s="61">
        <v>91.654092027442204</v>
      </c>
      <c r="I80" s="61">
        <v>102.874998045493</v>
      </c>
      <c r="J80" s="62">
        <v>0.60792602695763598</v>
      </c>
      <c r="K80" s="62">
        <v>0.55887073080627203</v>
      </c>
      <c r="L80" s="62">
        <v>0.55606108996967296</v>
      </c>
      <c r="M80" s="62">
        <v>0.62270056955874098</v>
      </c>
    </row>
    <row r="81" spans="1:13" x14ac:dyDescent="0.35">
      <c r="A81" s="59" t="s">
        <v>4107</v>
      </c>
      <c r="B81" s="59" t="s">
        <v>4108</v>
      </c>
      <c r="C81" s="60" t="s">
        <v>31</v>
      </c>
      <c r="D81" s="60" t="s">
        <v>89</v>
      </c>
      <c r="E81" s="60" t="s">
        <v>6656</v>
      </c>
      <c r="F81" s="61">
        <v>93.934728231830803</v>
      </c>
      <c r="G81" s="61">
        <v>98.063642663665306</v>
      </c>
      <c r="H81" s="61">
        <v>98.001585408650897</v>
      </c>
      <c r="I81" s="61">
        <v>107.66709053567099</v>
      </c>
      <c r="J81" s="62">
        <v>0.42979201714582399</v>
      </c>
      <c r="K81" s="62">
        <v>0.39114695337738098</v>
      </c>
      <c r="L81" s="62">
        <v>0.38593151175350798</v>
      </c>
      <c r="M81" s="62">
        <v>0.43791587430484102</v>
      </c>
    </row>
    <row r="82" spans="1:13" x14ac:dyDescent="0.35">
      <c r="A82" s="59" t="s">
        <v>3127</v>
      </c>
      <c r="B82" s="59" t="s">
        <v>3128</v>
      </c>
      <c r="C82" s="60" t="s">
        <v>40</v>
      </c>
      <c r="D82" s="60" t="s">
        <v>41</v>
      </c>
      <c r="E82" s="60" t="s">
        <v>6656</v>
      </c>
      <c r="F82" s="61">
        <v>96.5661184650194</v>
      </c>
      <c r="G82" s="61">
        <v>96.856945298007105</v>
      </c>
      <c r="H82" s="61">
        <v>96.5710024712684</v>
      </c>
      <c r="I82" s="61">
        <v>103.196963793519</v>
      </c>
      <c r="J82" s="62">
        <v>0.39101923166258501</v>
      </c>
      <c r="K82" s="62">
        <v>0.34673504036126901</v>
      </c>
      <c r="L82" s="62">
        <v>0.34041364385196998</v>
      </c>
      <c r="M82" s="62">
        <v>0.40068554335451301</v>
      </c>
    </row>
    <row r="83" spans="1:13" x14ac:dyDescent="0.35">
      <c r="A83" s="59" t="s">
        <v>5702</v>
      </c>
      <c r="B83" s="59" t="s">
        <v>5703</v>
      </c>
      <c r="C83" s="60" t="s">
        <v>31</v>
      </c>
      <c r="D83" s="60" t="s">
        <v>41</v>
      </c>
      <c r="E83" s="60" t="s">
        <v>6656</v>
      </c>
      <c r="F83" s="61">
        <v>85.179201982075895</v>
      </c>
      <c r="G83" s="61">
        <v>96.109467749267196</v>
      </c>
      <c r="H83" s="61">
        <v>96.367416609009894</v>
      </c>
      <c r="I83" s="61">
        <v>105.140219961439</v>
      </c>
      <c r="J83" s="62">
        <v>0.42409555856810199</v>
      </c>
      <c r="K83" s="62">
        <v>0.392457548964596</v>
      </c>
      <c r="L83" s="62">
        <v>0.387297465501795</v>
      </c>
      <c r="M83" s="62">
        <v>0.42860247954298197</v>
      </c>
    </row>
    <row r="84" spans="1:13" x14ac:dyDescent="0.35">
      <c r="A84" s="59" t="s">
        <v>674</v>
      </c>
      <c r="B84" s="59" t="s">
        <v>675</v>
      </c>
      <c r="C84" s="60" t="s">
        <v>31</v>
      </c>
      <c r="D84" s="60" t="s">
        <v>83</v>
      </c>
      <c r="E84" s="60" t="s">
        <v>6657</v>
      </c>
      <c r="F84" s="61">
        <v>117.137084495997</v>
      </c>
      <c r="G84" s="61">
        <v>107.737115387689</v>
      </c>
      <c r="H84" s="61">
        <v>108.592493329569</v>
      </c>
      <c r="I84" s="61">
        <v>90.764193215149803</v>
      </c>
      <c r="J84" s="62">
        <v>0.590676262960944</v>
      </c>
      <c r="K84" s="62">
        <v>0.548693483002057</v>
      </c>
      <c r="L84" s="62">
        <v>0.53802374207739201</v>
      </c>
      <c r="M84" s="62">
        <v>0.58717880835518899</v>
      </c>
    </row>
    <row r="85" spans="1:13" x14ac:dyDescent="0.35">
      <c r="A85" s="59" t="s">
        <v>2862</v>
      </c>
      <c r="B85" s="59" t="s">
        <v>2863</v>
      </c>
      <c r="C85" s="60" t="s">
        <v>31</v>
      </c>
      <c r="D85" s="60" t="s">
        <v>158</v>
      </c>
      <c r="E85" s="60" t="s">
        <v>6656</v>
      </c>
      <c r="F85" s="61">
        <v>91.174996813541199</v>
      </c>
      <c r="G85" s="61">
        <v>105.283123658189</v>
      </c>
      <c r="H85" s="61">
        <v>96.7938526080804</v>
      </c>
      <c r="I85" s="61">
        <v>118.654758202718</v>
      </c>
      <c r="J85" s="62">
        <v>0.36446593853380099</v>
      </c>
      <c r="K85" s="62">
        <v>0.32960688454394599</v>
      </c>
      <c r="L85" s="62">
        <v>0.32246717772365202</v>
      </c>
      <c r="M85" s="62">
        <v>0.36934712663614899</v>
      </c>
    </row>
    <row r="86" spans="1:13" x14ac:dyDescent="0.35">
      <c r="A86" s="59" t="s">
        <v>5151</v>
      </c>
      <c r="B86" s="59" t="s">
        <v>5152</v>
      </c>
      <c r="C86" s="60" t="s">
        <v>40</v>
      </c>
      <c r="D86" s="60" t="s">
        <v>37</v>
      </c>
      <c r="E86" s="60" t="s">
        <v>6656</v>
      </c>
      <c r="F86" s="61">
        <v>92.119827639264699</v>
      </c>
      <c r="G86" s="61">
        <v>99.313078685801997</v>
      </c>
      <c r="H86" s="61">
        <v>104.213852555005</v>
      </c>
      <c r="I86" s="61">
        <v>111.48665949815801</v>
      </c>
      <c r="J86" s="62">
        <v>0.40804208898057798</v>
      </c>
      <c r="K86" s="62">
        <v>0.37657001608401802</v>
      </c>
      <c r="L86" s="62">
        <v>0.35677647871941398</v>
      </c>
      <c r="M86" s="62">
        <v>0.404097159713531</v>
      </c>
    </row>
    <row r="87" spans="1:13" x14ac:dyDescent="0.35">
      <c r="A87" s="59" t="s">
        <v>6767</v>
      </c>
      <c r="B87" s="59" t="s">
        <v>6768</v>
      </c>
      <c r="C87" s="60" t="s">
        <v>31</v>
      </c>
      <c r="D87" s="60" t="s">
        <v>6668</v>
      </c>
      <c r="E87" s="60" t="s">
        <v>6656</v>
      </c>
      <c r="F87" s="61">
        <v>103.46510992786401</v>
      </c>
      <c r="G87" s="61">
        <v>106.216394368962</v>
      </c>
      <c r="H87" s="61">
        <v>108.48406950109</v>
      </c>
      <c r="I87" s="61">
        <v>101.687102391549</v>
      </c>
      <c r="J87" s="62">
        <v>0.35811376242507797</v>
      </c>
      <c r="K87" s="62">
        <v>0.324609386547065</v>
      </c>
      <c r="L87" s="62">
        <v>0.31667122611075499</v>
      </c>
      <c r="M87" s="62">
        <v>0.35867350281954302</v>
      </c>
    </row>
    <row r="88" spans="1:13" x14ac:dyDescent="0.35">
      <c r="A88" s="59" t="s">
        <v>536</v>
      </c>
      <c r="B88" s="59" t="s">
        <v>537</v>
      </c>
      <c r="C88" s="60" t="s">
        <v>31</v>
      </c>
      <c r="D88" s="60" t="s">
        <v>120</v>
      </c>
      <c r="E88" s="60" t="s">
        <v>6657</v>
      </c>
      <c r="F88" s="61">
        <v>87.103035633335693</v>
      </c>
      <c r="G88" s="61">
        <v>83.822142696272607</v>
      </c>
      <c r="H88" s="61">
        <v>100.461610100333</v>
      </c>
      <c r="I88" s="61">
        <v>102.18124406023</v>
      </c>
      <c r="J88" s="62">
        <v>0.57849172562783602</v>
      </c>
      <c r="K88" s="62">
        <v>0.53059574176172897</v>
      </c>
      <c r="L88" s="62">
        <v>0.52152349969845702</v>
      </c>
      <c r="M88" s="62">
        <v>0.57849327133376005</v>
      </c>
    </row>
    <row r="89" spans="1:13" x14ac:dyDescent="0.35">
      <c r="A89" s="59" t="s">
        <v>3211</v>
      </c>
      <c r="B89" s="59" t="s">
        <v>3212</v>
      </c>
      <c r="C89" s="60" t="s">
        <v>40</v>
      </c>
      <c r="D89" s="60" t="s">
        <v>86</v>
      </c>
      <c r="E89" s="60" t="s">
        <v>6656</v>
      </c>
      <c r="F89" s="61">
        <v>91.395545325903399</v>
      </c>
      <c r="G89" s="61"/>
      <c r="H89" s="61"/>
      <c r="I89" s="61">
        <v>100.924184332481</v>
      </c>
      <c r="J89" s="62">
        <v>0.30890737950710601</v>
      </c>
      <c r="K89" s="62">
        <v>0.26314850646905502</v>
      </c>
      <c r="L89" s="62">
        <v>0.25709683788384302</v>
      </c>
      <c r="M89" s="62">
        <v>0.32265261426610198</v>
      </c>
    </row>
    <row r="90" spans="1:13" x14ac:dyDescent="0.35">
      <c r="A90" s="59" t="s">
        <v>2864</v>
      </c>
      <c r="B90" s="59" t="s">
        <v>2865</v>
      </c>
      <c r="C90" s="60" t="s">
        <v>31</v>
      </c>
      <c r="D90" s="60" t="s">
        <v>158</v>
      </c>
      <c r="E90" s="60" t="s">
        <v>6656</v>
      </c>
      <c r="F90" s="61">
        <v>91.174996813541199</v>
      </c>
      <c r="G90" s="61">
        <v>105.283123658189</v>
      </c>
      <c r="H90" s="61">
        <v>96.7938526080804</v>
      </c>
      <c r="I90" s="61">
        <v>118.654758202718</v>
      </c>
      <c r="J90" s="62">
        <v>0.36446593853380099</v>
      </c>
      <c r="K90" s="62">
        <v>0.32960688454394599</v>
      </c>
      <c r="L90" s="62">
        <v>0.32246717772365202</v>
      </c>
      <c r="M90" s="62">
        <v>0.36934712663614899</v>
      </c>
    </row>
    <row r="91" spans="1:13" x14ac:dyDescent="0.35">
      <c r="A91" s="59" t="s">
        <v>2106</v>
      </c>
      <c r="B91" s="59" t="s">
        <v>2107</v>
      </c>
      <c r="C91" s="60" t="s">
        <v>40</v>
      </c>
      <c r="D91" s="60" t="s">
        <v>83</v>
      </c>
      <c r="E91" s="60" t="s">
        <v>6657</v>
      </c>
      <c r="F91" s="61">
        <v>112.732356524295</v>
      </c>
      <c r="G91" s="61">
        <v>125.700176141612</v>
      </c>
      <c r="H91" s="61">
        <v>110.175858977392</v>
      </c>
      <c r="I91" s="61">
        <v>107.216539067829</v>
      </c>
      <c r="J91" s="62">
        <v>0.54671884709129304</v>
      </c>
      <c r="K91" s="62">
        <v>0.49285579459217299</v>
      </c>
      <c r="L91" s="62">
        <v>0.48410732516884097</v>
      </c>
      <c r="M91" s="62">
        <v>0.55778481762004095</v>
      </c>
    </row>
    <row r="92" spans="1:13" x14ac:dyDescent="0.35">
      <c r="A92" s="59" t="s">
        <v>2744</v>
      </c>
      <c r="B92" s="59" t="s">
        <v>2745</v>
      </c>
      <c r="C92" s="60" t="s">
        <v>31</v>
      </c>
      <c r="D92" s="60" t="s">
        <v>155</v>
      </c>
      <c r="E92" s="60" t="s">
        <v>6656</v>
      </c>
      <c r="F92" s="61">
        <v>97.629031741870705</v>
      </c>
      <c r="G92" s="61">
        <v>106.53321124786299</v>
      </c>
      <c r="H92" s="61">
        <v>101.36303888485</v>
      </c>
      <c r="I92" s="61">
        <v>105.230015058814</v>
      </c>
      <c r="J92" s="62">
        <v>0.37232128732126901</v>
      </c>
      <c r="K92" s="62">
        <v>0.336503739994231</v>
      </c>
      <c r="L92" s="62">
        <v>0.32926892826612397</v>
      </c>
      <c r="M92" s="62">
        <v>0.37726312882518198</v>
      </c>
    </row>
    <row r="93" spans="1:13" x14ac:dyDescent="0.35">
      <c r="A93" s="59" t="s">
        <v>3961</v>
      </c>
      <c r="B93" s="59" t="s">
        <v>3962</v>
      </c>
      <c r="C93" s="60" t="s">
        <v>31</v>
      </c>
      <c r="D93" s="60" t="s">
        <v>56</v>
      </c>
      <c r="E93" s="60" t="s">
        <v>6656</v>
      </c>
      <c r="F93" s="61">
        <v>88.619801579100198</v>
      </c>
      <c r="G93" s="61">
        <v>88.218338939122603</v>
      </c>
      <c r="H93" s="61">
        <v>100.631724433958</v>
      </c>
      <c r="I93" s="61">
        <v>108.292719161856</v>
      </c>
      <c r="J93" s="62">
        <v>0.43364753280186202</v>
      </c>
      <c r="K93" s="62">
        <v>0.389493564493199</v>
      </c>
      <c r="L93" s="62">
        <v>0.38163947283336502</v>
      </c>
      <c r="M93" s="62">
        <v>0.43942739849420698</v>
      </c>
    </row>
    <row r="94" spans="1:13" x14ac:dyDescent="0.35">
      <c r="A94" s="59" t="s">
        <v>3475</v>
      </c>
      <c r="B94" s="59" t="s">
        <v>3476</v>
      </c>
      <c r="C94" s="60" t="s">
        <v>31</v>
      </c>
      <c r="D94" s="60" t="s">
        <v>86</v>
      </c>
      <c r="E94" s="60" t="s">
        <v>6656</v>
      </c>
      <c r="F94" s="61">
        <v>96.267951715086596</v>
      </c>
      <c r="G94" s="61">
        <v>101.507325091639</v>
      </c>
      <c r="H94" s="61">
        <v>97.083997831081803</v>
      </c>
      <c r="I94" s="61">
        <v>109.84789001663</v>
      </c>
      <c r="J94" s="62">
        <v>0.35150298680492298</v>
      </c>
      <c r="K94" s="62">
        <v>0.30743366738240102</v>
      </c>
      <c r="L94" s="62">
        <v>0.30335845224851099</v>
      </c>
      <c r="M94" s="62">
        <v>0.36098296328192703</v>
      </c>
    </row>
    <row r="95" spans="1:13" x14ac:dyDescent="0.35">
      <c r="A95" s="59" t="s">
        <v>4225</v>
      </c>
      <c r="B95" s="59" t="s">
        <v>4226</v>
      </c>
      <c r="C95" s="60" t="s">
        <v>31</v>
      </c>
      <c r="D95" s="60" t="s">
        <v>223</v>
      </c>
      <c r="E95" s="60" t="s">
        <v>6656</v>
      </c>
      <c r="F95" s="61">
        <v>87.303145152072801</v>
      </c>
      <c r="G95" s="61">
        <v>94.493296966536207</v>
      </c>
      <c r="H95" s="61">
        <v>99.920894036931998</v>
      </c>
      <c r="I95" s="61">
        <v>106.399894384883</v>
      </c>
      <c r="J95" s="62">
        <v>0.37073464693213698</v>
      </c>
      <c r="K95" s="62">
        <v>0.33591839793988998</v>
      </c>
      <c r="L95" s="62">
        <v>0.32962120948045498</v>
      </c>
      <c r="M95" s="62">
        <v>0.37868439797140502</v>
      </c>
    </row>
    <row r="96" spans="1:13" x14ac:dyDescent="0.35">
      <c r="A96" s="59" t="s">
        <v>1504</v>
      </c>
      <c r="B96" s="59" t="s">
        <v>1505</v>
      </c>
      <c r="C96" s="60" t="s">
        <v>40</v>
      </c>
      <c r="D96" s="60" t="s">
        <v>41</v>
      </c>
      <c r="E96" s="60" t="s">
        <v>6657</v>
      </c>
      <c r="F96" s="61">
        <v>110.196744199976</v>
      </c>
      <c r="G96" s="61">
        <v>94.409381162043204</v>
      </c>
      <c r="H96" s="61">
        <v>103.102497070479</v>
      </c>
      <c r="I96" s="61">
        <v>100.34988254097399</v>
      </c>
      <c r="J96" s="62">
        <v>0.597422424528679</v>
      </c>
      <c r="K96" s="62">
        <v>0.557037402513335</v>
      </c>
      <c r="L96" s="62">
        <v>0.55370125552278304</v>
      </c>
      <c r="M96" s="62">
        <v>0.59970833841432203</v>
      </c>
    </row>
    <row r="97" spans="1:13" x14ac:dyDescent="0.35">
      <c r="A97" s="59" t="s">
        <v>988</v>
      </c>
      <c r="B97" s="59" t="s">
        <v>989</v>
      </c>
      <c r="C97" s="60" t="s">
        <v>40</v>
      </c>
      <c r="D97" s="60" t="s">
        <v>56</v>
      </c>
      <c r="E97" s="60" t="s">
        <v>6657</v>
      </c>
      <c r="F97" s="61">
        <v>92.692083790619293</v>
      </c>
      <c r="G97" s="61">
        <v>99.014409522100905</v>
      </c>
      <c r="H97" s="61">
        <v>110.484266532641</v>
      </c>
      <c r="I97" s="61">
        <v>112.958840627914</v>
      </c>
      <c r="J97" s="62">
        <v>0.60203896982985805</v>
      </c>
      <c r="K97" s="62">
        <v>0.55954128818069604</v>
      </c>
      <c r="L97" s="62">
        <v>0.54822480036433596</v>
      </c>
      <c r="M97" s="62">
        <v>0.61422687275545196</v>
      </c>
    </row>
    <row r="98" spans="1:13" x14ac:dyDescent="0.35">
      <c r="A98" s="59" t="s">
        <v>2102</v>
      </c>
      <c r="B98" s="59" t="s">
        <v>2103</v>
      </c>
      <c r="C98" s="60" t="s">
        <v>31</v>
      </c>
      <c r="D98" s="60" t="s">
        <v>83</v>
      </c>
      <c r="E98" s="60" t="s">
        <v>6657</v>
      </c>
      <c r="F98" s="61">
        <v>107.83192053443</v>
      </c>
      <c r="G98" s="61">
        <v>123.461667501569</v>
      </c>
      <c r="H98" s="61">
        <v>110.465648753715</v>
      </c>
      <c r="I98" s="61">
        <v>105.06403560878</v>
      </c>
      <c r="J98" s="62">
        <v>0.54693730440493404</v>
      </c>
      <c r="K98" s="62">
        <v>0.49308454395219597</v>
      </c>
      <c r="L98" s="62">
        <v>0.48431860000911803</v>
      </c>
      <c r="M98" s="62">
        <v>0.55795532994462604</v>
      </c>
    </row>
    <row r="99" spans="1:13" x14ac:dyDescent="0.35">
      <c r="A99" s="59" t="s">
        <v>2786</v>
      </c>
      <c r="B99" s="59" t="s">
        <v>2787</v>
      </c>
      <c r="C99" s="60" t="s">
        <v>31</v>
      </c>
      <c r="D99" s="60" t="s">
        <v>155</v>
      </c>
      <c r="E99" s="60" t="s">
        <v>6656</v>
      </c>
      <c r="F99" s="61">
        <v>98.593969828861901</v>
      </c>
      <c r="G99" s="61"/>
      <c r="H99" s="61"/>
      <c r="I99" s="61">
        <v>99.594858713841205</v>
      </c>
      <c r="J99" s="62">
        <v>0.30704145887158202</v>
      </c>
      <c r="K99" s="62">
        <v>0.26716901227901901</v>
      </c>
      <c r="L99" s="62">
        <v>0.25989776807140802</v>
      </c>
      <c r="M99" s="62">
        <v>0.314243909554626</v>
      </c>
    </row>
    <row r="100" spans="1:13" x14ac:dyDescent="0.35">
      <c r="A100" s="59" t="s">
        <v>1496</v>
      </c>
      <c r="B100" s="59" t="s">
        <v>1497</v>
      </c>
      <c r="C100" s="60" t="s">
        <v>40</v>
      </c>
      <c r="D100" s="60" t="s">
        <v>41</v>
      </c>
      <c r="E100" s="60" t="s">
        <v>6657</v>
      </c>
      <c r="F100" s="61">
        <v>114.036492730096</v>
      </c>
      <c r="G100" s="61">
        <v>94.0576489602322</v>
      </c>
      <c r="H100" s="61">
        <v>104.459391378519</v>
      </c>
      <c r="I100" s="61">
        <v>108.36095197418101</v>
      </c>
      <c r="J100" s="62">
        <v>0.5977861435731</v>
      </c>
      <c r="K100" s="62">
        <v>0.55674941314794801</v>
      </c>
      <c r="L100" s="62">
        <v>0.55086380036510496</v>
      </c>
      <c r="M100" s="62">
        <v>0.59696478731061597</v>
      </c>
    </row>
    <row r="101" spans="1:13" x14ac:dyDescent="0.35">
      <c r="A101" s="59" t="s">
        <v>6751</v>
      </c>
      <c r="B101" s="59" t="s">
        <v>6752</v>
      </c>
      <c r="C101" s="60" t="s">
        <v>31</v>
      </c>
      <c r="D101" s="60" t="s">
        <v>6668</v>
      </c>
      <c r="E101" s="60" t="s">
        <v>6656</v>
      </c>
      <c r="F101" s="61">
        <v>104.988332170044</v>
      </c>
      <c r="G101" s="61"/>
      <c r="H101" s="61"/>
      <c r="I101" s="61">
        <v>100.404397155336</v>
      </c>
      <c r="J101" s="62">
        <v>0.324407057711462</v>
      </c>
      <c r="K101" s="62">
        <v>0.282977439898771</v>
      </c>
      <c r="L101" s="62">
        <v>0.27793651917001</v>
      </c>
      <c r="M101" s="62">
        <v>0.334000982994278</v>
      </c>
    </row>
    <row r="102" spans="1:13" x14ac:dyDescent="0.35">
      <c r="A102" s="59" t="s">
        <v>4203</v>
      </c>
      <c r="B102" s="59" t="s">
        <v>4204</v>
      </c>
      <c r="C102" s="60" t="s">
        <v>31</v>
      </c>
      <c r="D102" s="60" t="s">
        <v>61</v>
      </c>
      <c r="E102" s="60" t="s">
        <v>6656</v>
      </c>
      <c r="F102" s="61">
        <v>101.814224233356</v>
      </c>
      <c r="G102" s="61">
        <v>98.534388504794094</v>
      </c>
      <c r="H102" s="61"/>
      <c r="I102" s="61">
        <v>106.73847956856299</v>
      </c>
      <c r="J102" s="62">
        <v>0.33697525913298698</v>
      </c>
      <c r="K102" s="62">
        <v>0.30164256348213198</v>
      </c>
      <c r="L102" s="62">
        <v>0.29420404768360497</v>
      </c>
      <c r="M102" s="62">
        <v>0.34948441969821997</v>
      </c>
    </row>
    <row r="103" spans="1:13" x14ac:dyDescent="0.35">
      <c r="A103" s="59" t="s">
        <v>2860</v>
      </c>
      <c r="B103" s="59" t="s">
        <v>2861</v>
      </c>
      <c r="C103" s="60" t="s">
        <v>40</v>
      </c>
      <c r="D103" s="60" t="s">
        <v>158</v>
      </c>
      <c r="E103" s="60" t="s">
        <v>6656</v>
      </c>
      <c r="F103" s="61">
        <v>91.174996813541199</v>
      </c>
      <c r="G103" s="61">
        <v>105.283123658189</v>
      </c>
      <c r="H103" s="61">
        <v>96.7938526080804</v>
      </c>
      <c r="I103" s="61">
        <v>118.654758202718</v>
      </c>
      <c r="J103" s="62">
        <v>0.36446593853380099</v>
      </c>
      <c r="K103" s="62">
        <v>0.32960688454394599</v>
      </c>
      <c r="L103" s="62">
        <v>0.32246717772365202</v>
      </c>
      <c r="M103" s="62">
        <v>0.36934712663614899</v>
      </c>
    </row>
    <row r="104" spans="1:13" x14ac:dyDescent="0.35">
      <c r="A104" s="59" t="s">
        <v>2876</v>
      </c>
      <c r="B104" s="59" t="s">
        <v>2877</v>
      </c>
      <c r="C104" s="60" t="s">
        <v>31</v>
      </c>
      <c r="D104" s="60" t="s">
        <v>158</v>
      </c>
      <c r="E104" s="60" t="s">
        <v>6656</v>
      </c>
      <c r="F104" s="61">
        <v>92.092325956743096</v>
      </c>
      <c r="G104" s="61">
        <v>108.502594165979</v>
      </c>
      <c r="H104" s="61">
        <v>101.092658367909</v>
      </c>
      <c r="I104" s="61">
        <v>117.140562853088</v>
      </c>
      <c r="J104" s="62">
        <v>0.47341671823910902</v>
      </c>
      <c r="K104" s="62">
        <v>0.430328844991889</v>
      </c>
      <c r="L104" s="62">
        <v>0.42179370059623</v>
      </c>
      <c r="M104" s="62">
        <v>0.47362794652951001</v>
      </c>
    </row>
    <row r="105" spans="1:13" x14ac:dyDescent="0.35">
      <c r="A105" s="59" t="s">
        <v>3639</v>
      </c>
      <c r="B105" s="59" t="s">
        <v>3640</v>
      </c>
      <c r="C105" s="60" t="s">
        <v>31</v>
      </c>
      <c r="D105" s="60" t="s">
        <v>3030</v>
      </c>
      <c r="E105" s="60" t="s">
        <v>6657</v>
      </c>
      <c r="F105" s="61">
        <v>122.143460819311</v>
      </c>
      <c r="G105" s="61">
        <v>118.95290901883899</v>
      </c>
      <c r="H105" s="61">
        <v>115.703540499138</v>
      </c>
      <c r="I105" s="61">
        <v>99.808536660553997</v>
      </c>
      <c r="J105" s="62">
        <v>0.52465394397265397</v>
      </c>
      <c r="K105" s="62">
        <v>0.47035583022418798</v>
      </c>
      <c r="L105" s="62">
        <v>0.45910338177571802</v>
      </c>
      <c r="M105" s="62">
        <v>0.52158734697916997</v>
      </c>
    </row>
    <row r="106" spans="1:13" x14ac:dyDescent="0.35">
      <c r="A106" s="59" t="s">
        <v>928</v>
      </c>
      <c r="B106" s="59" t="s">
        <v>929</v>
      </c>
      <c r="C106" s="60" t="s">
        <v>31</v>
      </c>
      <c r="D106" s="60" t="s">
        <v>37</v>
      </c>
      <c r="E106" s="60" t="s">
        <v>6657</v>
      </c>
      <c r="F106" s="61">
        <v>90.8764733621489</v>
      </c>
      <c r="G106" s="61">
        <v>102.086776616527</v>
      </c>
      <c r="H106" s="61">
        <v>97.619857981999104</v>
      </c>
      <c r="I106" s="61">
        <v>121.695613478716</v>
      </c>
      <c r="J106" s="62">
        <v>0.49470616732295902</v>
      </c>
      <c r="K106" s="62">
        <v>0.43713704009093002</v>
      </c>
      <c r="L106" s="62">
        <v>0.42969462140436598</v>
      </c>
      <c r="M106" s="62">
        <v>0.51272742118927095</v>
      </c>
    </row>
    <row r="107" spans="1:13" x14ac:dyDescent="0.35">
      <c r="A107" s="59" t="s">
        <v>376</v>
      </c>
      <c r="B107" s="59" t="s">
        <v>377</v>
      </c>
      <c r="C107" s="60" t="s">
        <v>40</v>
      </c>
      <c r="D107" s="60" t="s">
        <v>83</v>
      </c>
      <c r="E107" s="60" t="s">
        <v>6657</v>
      </c>
      <c r="F107" s="61">
        <v>102.216940181046</v>
      </c>
      <c r="G107" s="61">
        <v>107.314560627476</v>
      </c>
      <c r="H107" s="61">
        <v>92.467913818902701</v>
      </c>
      <c r="I107" s="61">
        <v>106.088423237388</v>
      </c>
      <c r="J107" s="62">
        <v>0.56222575410170295</v>
      </c>
      <c r="K107" s="62">
        <v>0.51293474779639903</v>
      </c>
      <c r="L107" s="62">
        <v>0.51324250405391603</v>
      </c>
      <c r="M107" s="62">
        <v>0.56940040338575304</v>
      </c>
    </row>
    <row r="108" spans="1:13" x14ac:dyDescent="0.35">
      <c r="A108" s="59" t="s">
        <v>4223</v>
      </c>
      <c r="B108" s="59" t="s">
        <v>4224</v>
      </c>
      <c r="C108" s="60" t="s">
        <v>31</v>
      </c>
      <c r="D108" s="60" t="s">
        <v>223</v>
      </c>
      <c r="E108" s="60" t="s">
        <v>6656</v>
      </c>
      <c r="F108" s="61">
        <v>87.303145152072801</v>
      </c>
      <c r="G108" s="61">
        <v>94.493296966536207</v>
      </c>
      <c r="H108" s="61">
        <v>99.920894036931998</v>
      </c>
      <c r="I108" s="61">
        <v>106.399894384883</v>
      </c>
      <c r="J108" s="62">
        <v>0.37073464693213698</v>
      </c>
      <c r="K108" s="62">
        <v>0.33591839793988998</v>
      </c>
      <c r="L108" s="62">
        <v>0.32962120948045498</v>
      </c>
      <c r="M108" s="62">
        <v>0.37868439797140502</v>
      </c>
    </row>
    <row r="109" spans="1:13" x14ac:dyDescent="0.35">
      <c r="A109" s="59" t="s">
        <v>3125</v>
      </c>
      <c r="B109" s="59" t="s">
        <v>3126</v>
      </c>
      <c r="C109" s="60" t="s">
        <v>31</v>
      </c>
      <c r="D109" s="60" t="s">
        <v>41</v>
      </c>
      <c r="E109" s="60" t="s">
        <v>6656</v>
      </c>
      <c r="F109" s="61">
        <v>96.5661184650194</v>
      </c>
      <c r="G109" s="61">
        <v>96.856945298007105</v>
      </c>
      <c r="H109" s="61">
        <v>96.5710024712684</v>
      </c>
      <c r="I109" s="61">
        <v>103.196963793519</v>
      </c>
      <c r="J109" s="62">
        <v>0.39101923166258501</v>
      </c>
      <c r="K109" s="62">
        <v>0.34673504036126901</v>
      </c>
      <c r="L109" s="62">
        <v>0.34041364385196998</v>
      </c>
      <c r="M109" s="62">
        <v>0.40068554335451301</v>
      </c>
    </row>
    <row r="110" spans="1:13" x14ac:dyDescent="0.35">
      <c r="A110" s="59" t="s">
        <v>213</v>
      </c>
      <c r="B110" s="59" t="s">
        <v>214</v>
      </c>
      <c r="C110" s="60" t="s">
        <v>40</v>
      </c>
      <c r="D110" s="60" t="s">
        <v>32</v>
      </c>
      <c r="E110" s="60" t="s">
        <v>6657</v>
      </c>
      <c r="F110" s="61">
        <v>101.20283793190301</v>
      </c>
      <c r="G110" s="61">
        <v>107.09261026798001</v>
      </c>
      <c r="H110" s="61">
        <v>94.567900346677106</v>
      </c>
      <c r="I110" s="61">
        <v>116.82056708127099</v>
      </c>
      <c r="J110" s="62">
        <v>0.54125347815196501</v>
      </c>
      <c r="K110" s="62">
        <v>0.50082561482183996</v>
      </c>
      <c r="L110" s="62">
        <v>0.49767490030643602</v>
      </c>
      <c r="M110" s="62">
        <v>0.56264659587332999</v>
      </c>
    </row>
    <row r="111" spans="1:13" x14ac:dyDescent="0.35">
      <c r="A111" s="59" t="s">
        <v>1548</v>
      </c>
      <c r="B111" s="59" t="s">
        <v>1549</v>
      </c>
      <c r="C111" s="60" t="s">
        <v>31</v>
      </c>
      <c r="D111" s="60" t="s">
        <v>80</v>
      </c>
      <c r="E111" s="60" t="s">
        <v>6657</v>
      </c>
      <c r="F111" s="61">
        <v>116.696593863754</v>
      </c>
      <c r="G111" s="61">
        <v>101.42965833641701</v>
      </c>
      <c r="H111" s="61">
        <v>103.886287575064</v>
      </c>
      <c r="I111" s="61">
        <v>91.796783108336498</v>
      </c>
      <c r="J111" s="62">
        <v>0.54982017410442896</v>
      </c>
      <c r="K111" s="62">
        <v>0.49701666022680902</v>
      </c>
      <c r="L111" s="62">
        <v>0.48857793111988901</v>
      </c>
      <c r="M111" s="62">
        <v>0.54420545751135996</v>
      </c>
    </row>
    <row r="112" spans="1:13" x14ac:dyDescent="0.35">
      <c r="A112" s="59" t="s">
        <v>720</v>
      </c>
      <c r="B112" s="59" t="s">
        <v>721</v>
      </c>
      <c r="C112" s="60" t="s">
        <v>40</v>
      </c>
      <c r="D112" s="60" t="s">
        <v>89</v>
      </c>
      <c r="E112" s="60" t="s">
        <v>6657</v>
      </c>
      <c r="F112" s="61">
        <v>98.480363981049905</v>
      </c>
      <c r="G112" s="61">
        <v>96.445837208998</v>
      </c>
      <c r="H112" s="61">
        <v>105.795374413128</v>
      </c>
      <c r="I112" s="61">
        <v>107.950874562995</v>
      </c>
      <c r="J112" s="62">
        <v>0.59828649186146599</v>
      </c>
      <c r="K112" s="62">
        <v>0.55792761983735895</v>
      </c>
      <c r="L112" s="62">
        <v>0.55075931514540999</v>
      </c>
      <c r="M112" s="62">
        <v>0.60926800342343701</v>
      </c>
    </row>
    <row r="113" spans="1:13" x14ac:dyDescent="0.35">
      <c r="A113" s="59" t="s">
        <v>826</v>
      </c>
      <c r="B113" s="59" t="s">
        <v>827</v>
      </c>
      <c r="C113" s="60" t="s">
        <v>40</v>
      </c>
      <c r="D113" s="60" t="s">
        <v>56</v>
      </c>
      <c r="E113" s="60" t="s">
        <v>6657</v>
      </c>
      <c r="F113" s="61">
        <v>88.872167861643007</v>
      </c>
      <c r="G113" s="61">
        <v>86.130878747167401</v>
      </c>
      <c r="H113" s="61">
        <v>103.10200239519401</v>
      </c>
      <c r="I113" s="61">
        <v>107.110912525285</v>
      </c>
      <c r="J113" s="62">
        <v>0.53555895992747504</v>
      </c>
      <c r="K113" s="62">
        <v>0.47883764698180997</v>
      </c>
      <c r="L113" s="62">
        <v>0.46389825533858797</v>
      </c>
      <c r="M113" s="62">
        <v>0.54592069999346904</v>
      </c>
    </row>
    <row r="114" spans="1:13" x14ac:dyDescent="0.35">
      <c r="A114" s="59" t="s">
        <v>1522</v>
      </c>
      <c r="B114" s="59" t="s">
        <v>1523</v>
      </c>
      <c r="C114" s="60" t="s">
        <v>31</v>
      </c>
      <c r="D114" s="60" t="s">
        <v>32</v>
      </c>
      <c r="E114" s="60" t="s">
        <v>6657</v>
      </c>
      <c r="F114" s="61">
        <v>105.455468401307</v>
      </c>
      <c r="G114" s="61">
        <v>106.898076372269</v>
      </c>
      <c r="H114" s="61">
        <v>104.64615378402399</v>
      </c>
      <c r="I114" s="61">
        <v>113.27081322390001</v>
      </c>
      <c r="J114" s="62">
        <v>0.55419535253158902</v>
      </c>
      <c r="K114" s="62">
        <v>0.50783629665410901</v>
      </c>
      <c r="L114" s="62">
        <v>0.50540613935061796</v>
      </c>
      <c r="M114" s="62">
        <v>0.56895888167719899</v>
      </c>
    </row>
    <row r="115" spans="1:13" x14ac:dyDescent="0.35">
      <c r="A115" s="59" t="s">
        <v>3831</v>
      </c>
      <c r="B115" s="59" t="s">
        <v>3832</v>
      </c>
      <c r="C115" s="60" t="s">
        <v>31</v>
      </c>
      <c r="D115" s="60" t="s">
        <v>89</v>
      </c>
      <c r="E115" s="60" t="s">
        <v>6656</v>
      </c>
      <c r="F115" s="61">
        <v>103.64420973064099</v>
      </c>
      <c r="G115" s="61">
        <v>99.392242118081995</v>
      </c>
      <c r="H115" s="61">
        <v>105.49766983223699</v>
      </c>
      <c r="I115" s="61">
        <v>105.84600871044999</v>
      </c>
      <c r="J115" s="62">
        <v>0.52436443777451602</v>
      </c>
      <c r="K115" s="62">
        <v>0.49739976459578999</v>
      </c>
      <c r="L115" s="62">
        <v>0.48791344246652102</v>
      </c>
      <c r="M115" s="62">
        <v>0.52450559201922897</v>
      </c>
    </row>
    <row r="116" spans="1:13" x14ac:dyDescent="0.35">
      <c r="A116" s="59" t="s">
        <v>488</v>
      </c>
      <c r="B116" s="59" t="s">
        <v>489</v>
      </c>
      <c r="C116" s="60" t="s">
        <v>31</v>
      </c>
      <c r="D116" s="60" t="s">
        <v>259</v>
      </c>
      <c r="E116" s="60" t="s">
        <v>6657</v>
      </c>
      <c r="F116" s="61">
        <v>89.897898578363893</v>
      </c>
      <c r="G116" s="61">
        <v>99.319259051077907</v>
      </c>
      <c r="H116" s="61">
        <v>106.316897075453</v>
      </c>
      <c r="I116" s="61">
        <v>100.25890545787399</v>
      </c>
      <c r="J116" s="62">
        <v>0.50666153767785305</v>
      </c>
      <c r="K116" s="62">
        <v>0.45640521581178101</v>
      </c>
      <c r="L116" s="62">
        <v>0.45559403410832799</v>
      </c>
      <c r="M116" s="62">
        <v>0.51621786527572999</v>
      </c>
    </row>
    <row r="117" spans="1:13" x14ac:dyDescent="0.35">
      <c r="A117" s="59" t="s">
        <v>3881</v>
      </c>
      <c r="B117" s="59" t="s">
        <v>3882</v>
      </c>
      <c r="C117" s="60" t="s">
        <v>40</v>
      </c>
      <c r="D117" s="60" t="s">
        <v>3030</v>
      </c>
      <c r="E117" s="60" t="s">
        <v>6657</v>
      </c>
      <c r="F117" s="61">
        <v>120.930426166247</v>
      </c>
      <c r="G117" s="61">
        <v>106.91239958996201</v>
      </c>
      <c r="H117" s="61">
        <v>106.137195035386</v>
      </c>
      <c r="I117" s="61">
        <v>104.738667174574</v>
      </c>
      <c r="J117" s="62">
        <v>0.52203652961711</v>
      </c>
      <c r="K117" s="62">
        <v>0.468305462148912</v>
      </c>
      <c r="L117" s="62">
        <v>0.46514992645853898</v>
      </c>
      <c r="M117" s="62">
        <v>0.52843880393286502</v>
      </c>
    </row>
    <row r="118" spans="1:13" x14ac:dyDescent="0.35">
      <c r="A118" s="59" t="s">
        <v>804</v>
      </c>
      <c r="B118" s="59" t="s">
        <v>805</v>
      </c>
      <c r="C118" s="60" t="s">
        <v>40</v>
      </c>
      <c r="D118" s="60" t="s">
        <v>32</v>
      </c>
      <c r="E118" s="60" t="s">
        <v>6657</v>
      </c>
      <c r="F118" s="61">
        <v>115.280631750423</v>
      </c>
      <c r="G118" s="61">
        <v>108.12273132332299</v>
      </c>
      <c r="H118" s="61">
        <v>113.42047914526</v>
      </c>
      <c r="I118" s="61">
        <v>91.408375435447496</v>
      </c>
      <c r="J118" s="62">
        <v>0.60047461363287102</v>
      </c>
      <c r="K118" s="62">
        <v>0.55681649845022496</v>
      </c>
      <c r="L118" s="62">
        <v>0.54642315894931504</v>
      </c>
      <c r="M118" s="62">
        <v>0.60512789381682497</v>
      </c>
    </row>
    <row r="119" spans="1:13" x14ac:dyDescent="0.35">
      <c r="A119" s="59" t="s">
        <v>2746</v>
      </c>
      <c r="B119" s="59" t="s">
        <v>2747</v>
      </c>
      <c r="C119" s="60" t="s">
        <v>31</v>
      </c>
      <c r="D119" s="60" t="s">
        <v>155</v>
      </c>
      <c r="E119" s="60" t="s">
        <v>6656</v>
      </c>
      <c r="F119" s="61">
        <v>96.521159813073595</v>
      </c>
      <c r="G119" s="61">
        <v>104.757330636373</v>
      </c>
      <c r="H119" s="61"/>
      <c r="I119" s="61">
        <v>106.411033704901</v>
      </c>
      <c r="J119" s="62">
        <v>0.334854886540075</v>
      </c>
      <c r="K119" s="62">
        <v>0.301859851386444</v>
      </c>
      <c r="L119" s="62">
        <v>0.29418456833994799</v>
      </c>
      <c r="M119" s="62">
        <v>0.33828278944547102</v>
      </c>
    </row>
    <row r="120" spans="1:13" x14ac:dyDescent="0.35">
      <c r="A120" s="59" t="s">
        <v>1394</v>
      </c>
      <c r="B120" s="59" t="s">
        <v>1395</v>
      </c>
      <c r="C120" s="60" t="s">
        <v>40</v>
      </c>
      <c r="D120" s="60" t="s">
        <v>61</v>
      </c>
      <c r="E120" s="60" t="s">
        <v>6657</v>
      </c>
      <c r="F120" s="61">
        <v>116.906762363647</v>
      </c>
      <c r="G120" s="61">
        <v>112.910971095344</v>
      </c>
      <c r="H120" s="61">
        <v>111.20959541257901</v>
      </c>
      <c r="I120" s="61">
        <v>107.899225368573</v>
      </c>
      <c r="J120" s="62">
        <v>0.53981738430390702</v>
      </c>
      <c r="K120" s="62">
        <v>0.486502386198916</v>
      </c>
      <c r="L120" s="62">
        <v>0.47618747763731201</v>
      </c>
      <c r="M120" s="62">
        <v>0.53731906382959804</v>
      </c>
    </row>
    <row r="121" spans="1:13" x14ac:dyDescent="0.35">
      <c r="A121" s="59" t="s">
        <v>6753</v>
      </c>
      <c r="B121" s="59" t="s">
        <v>6754</v>
      </c>
      <c r="C121" s="60" t="s">
        <v>31</v>
      </c>
      <c r="D121" s="60" t="s">
        <v>6668</v>
      </c>
      <c r="E121" s="60" t="s">
        <v>6656</v>
      </c>
      <c r="F121" s="61">
        <v>104.988332170044</v>
      </c>
      <c r="G121" s="61"/>
      <c r="H121" s="61"/>
      <c r="I121" s="61">
        <v>100.404397155336</v>
      </c>
      <c r="J121" s="62">
        <v>0.324407057711462</v>
      </c>
      <c r="K121" s="62">
        <v>0.282977439898771</v>
      </c>
      <c r="L121" s="62">
        <v>0.27793651917001</v>
      </c>
      <c r="M121" s="62">
        <v>0.334000982994278</v>
      </c>
    </row>
    <row r="122" spans="1:13" x14ac:dyDescent="0.35">
      <c r="A122" s="59" t="s">
        <v>4019</v>
      </c>
      <c r="B122" s="59" t="s">
        <v>4020</v>
      </c>
      <c r="C122" s="60" t="s">
        <v>31</v>
      </c>
      <c r="D122" s="60" t="s">
        <v>53</v>
      </c>
      <c r="E122" s="60" t="s">
        <v>6656</v>
      </c>
      <c r="F122" s="61">
        <v>108.98852501661401</v>
      </c>
      <c r="G122" s="61">
        <v>100.441574536326</v>
      </c>
      <c r="H122" s="61">
        <v>102.651263269171</v>
      </c>
      <c r="I122" s="61">
        <v>101.64007368678099</v>
      </c>
      <c r="J122" s="62">
        <v>0.40521039056701902</v>
      </c>
      <c r="K122" s="62">
        <v>0.36642969033813899</v>
      </c>
      <c r="L122" s="62">
        <v>0.35958201030439102</v>
      </c>
      <c r="M122" s="62">
        <v>0.41021964522326598</v>
      </c>
    </row>
    <row r="123" spans="1:13" x14ac:dyDescent="0.35">
      <c r="A123" s="59" t="s">
        <v>1184</v>
      </c>
      <c r="B123" s="59" t="s">
        <v>1185</v>
      </c>
      <c r="C123" s="60" t="s">
        <v>40</v>
      </c>
      <c r="D123" s="60" t="s">
        <v>46</v>
      </c>
      <c r="E123" s="60" t="s">
        <v>6657</v>
      </c>
      <c r="F123" s="61">
        <v>115.538277214565</v>
      </c>
      <c r="G123" s="61">
        <v>97.296251477915902</v>
      </c>
      <c r="H123" s="61">
        <v>110.169967844447</v>
      </c>
      <c r="I123" s="61">
        <v>100.43534369069</v>
      </c>
      <c r="J123" s="62">
        <v>0.62987267721756202</v>
      </c>
      <c r="K123" s="62">
        <v>0.58078261937155395</v>
      </c>
      <c r="L123" s="62">
        <v>0.57308337844929302</v>
      </c>
      <c r="M123" s="62">
        <v>0.63077563197873698</v>
      </c>
    </row>
    <row r="124" spans="1:13" x14ac:dyDescent="0.35">
      <c r="A124" s="59" t="s">
        <v>1526</v>
      </c>
      <c r="B124" s="59" t="s">
        <v>1527</v>
      </c>
      <c r="C124" s="60" t="s">
        <v>40</v>
      </c>
      <c r="D124" s="60" t="s">
        <v>32</v>
      </c>
      <c r="E124" s="60" t="s">
        <v>6657</v>
      </c>
      <c r="F124" s="61">
        <v>105.490139783163</v>
      </c>
      <c r="G124" s="61">
        <v>114.110272760786</v>
      </c>
      <c r="H124" s="61">
        <v>107.02702593298299</v>
      </c>
      <c r="I124" s="61">
        <v>111.797987374656</v>
      </c>
      <c r="J124" s="62">
        <v>0.55398456396152296</v>
      </c>
      <c r="K124" s="62">
        <v>0.50761188283830905</v>
      </c>
      <c r="L124" s="62">
        <v>0.49789951074419098</v>
      </c>
      <c r="M124" s="62">
        <v>0.56360321777827405</v>
      </c>
    </row>
    <row r="125" spans="1:13" x14ac:dyDescent="0.35">
      <c r="A125" s="59" t="s">
        <v>378</v>
      </c>
      <c r="B125" s="59" t="s">
        <v>379</v>
      </c>
      <c r="C125" s="60" t="s">
        <v>40</v>
      </c>
      <c r="D125" s="60" t="s">
        <v>83</v>
      </c>
      <c r="E125" s="60" t="s">
        <v>6657</v>
      </c>
      <c r="F125" s="61">
        <v>97.684167086453996</v>
      </c>
      <c r="G125" s="61">
        <v>107.06884404249899</v>
      </c>
      <c r="H125" s="61">
        <v>99.841179363202798</v>
      </c>
      <c r="I125" s="61">
        <v>108.573064685251</v>
      </c>
      <c r="J125" s="62">
        <v>0.56221875835882795</v>
      </c>
      <c r="K125" s="62">
        <v>0.51296130728300404</v>
      </c>
      <c r="L125" s="62">
        <v>0.50582562658066399</v>
      </c>
      <c r="M125" s="62">
        <v>0.57494846958152301</v>
      </c>
    </row>
    <row r="126" spans="1:13" x14ac:dyDescent="0.35">
      <c r="A126" s="59" t="s">
        <v>2390</v>
      </c>
      <c r="B126" s="59" t="s">
        <v>2391</v>
      </c>
      <c r="C126" s="60" t="s">
        <v>40</v>
      </c>
      <c r="D126" s="60" t="s">
        <v>46</v>
      </c>
      <c r="E126" s="60" t="s">
        <v>6657</v>
      </c>
      <c r="F126" s="61">
        <v>105.061170608059</v>
      </c>
      <c r="G126" s="61">
        <v>115.691817859081</v>
      </c>
      <c r="H126" s="61">
        <v>102.253364457732</v>
      </c>
      <c r="I126" s="61">
        <v>111.686988169724</v>
      </c>
      <c r="J126" s="62">
        <v>0.58054501484384302</v>
      </c>
      <c r="K126" s="62">
        <v>0.53777873235754203</v>
      </c>
      <c r="L126" s="62">
        <v>0.53669215709989904</v>
      </c>
      <c r="M126" s="62">
        <v>0.59960955292117302</v>
      </c>
    </row>
    <row r="127" spans="1:13" x14ac:dyDescent="0.35">
      <c r="A127" s="59" t="s">
        <v>506</v>
      </c>
      <c r="B127" s="59" t="s">
        <v>507</v>
      </c>
      <c r="C127" s="60" t="s">
        <v>40</v>
      </c>
      <c r="D127" s="60" t="s">
        <v>86</v>
      </c>
      <c r="E127" s="60" t="s">
        <v>6657</v>
      </c>
      <c r="F127" s="61">
        <v>95.980774937118497</v>
      </c>
      <c r="G127" s="61">
        <v>100.54076579459201</v>
      </c>
      <c r="H127" s="61">
        <v>99.755020419618305</v>
      </c>
      <c r="I127" s="61">
        <v>107.202319421376</v>
      </c>
      <c r="J127" s="62">
        <v>0.48682406457780097</v>
      </c>
      <c r="K127" s="62">
        <v>0.42563683103053301</v>
      </c>
      <c r="L127" s="62">
        <v>0.42312517446195402</v>
      </c>
      <c r="M127" s="62">
        <v>0.49534309879090499</v>
      </c>
    </row>
    <row r="128" spans="1:13" x14ac:dyDescent="0.35">
      <c r="A128" s="59" t="s">
        <v>570</v>
      </c>
      <c r="B128" s="59" t="s">
        <v>571</v>
      </c>
      <c r="C128" s="60" t="s">
        <v>40</v>
      </c>
      <c r="D128" s="60" t="s">
        <v>53</v>
      </c>
      <c r="E128" s="60" t="s">
        <v>6657</v>
      </c>
      <c r="F128" s="61">
        <v>101.016604099937</v>
      </c>
      <c r="G128" s="61">
        <v>98.171082666968601</v>
      </c>
      <c r="H128" s="61">
        <v>101.164242378765</v>
      </c>
      <c r="I128" s="61">
        <v>103.41000776607</v>
      </c>
      <c r="J128" s="62">
        <v>0.59916450817340305</v>
      </c>
      <c r="K128" s="62">
        <v>0.54653932544955797</v>
      </c>
      <c r="L128" s="62">
        <v>0.54726314469464898</v>
      </c>
      <c r="M128" s="62">
        <v>0.60868329204235605</v>
      </c>
    </row>
    <row r="129" spans="1:13" x14ac:dyDescent="0.35">
      <c r="A129" s="59" t="s">
        <v>1694</v>
      </c>
      <c r="B129" s="59" t="s">
        <v>1695</v>
      </c>
      <c r="C129" s="60" t="s">
        <v>31</v>
      </c>
      <c r="D129" s="60" t="s">
        <v>32</v>
      </c>
      <c r="E129" s="60" t="s">
        <v>6657</v>
      </c>
      <c r="F129" s="61">
        <v>102.397359779223</v>
      </c>
      <c r="G129" s="61">
        <v>118.37271951099</v>
      </c>
      <c r="H129" s="61">
        <v>101.431438985686</v>
      </c>
      <c r="I129" s="61">
        <v>109.685743065766</v>
      </c>
      <c r="J129" s="62">
        <v>0.53950947745091404</v>
      </c>
      <c r="K129" s="62">
        <v>0.48551303371078502</v>
      </c>
      <c r="L129" s="62">
        <v>0.480715900559813</v>
      </c>
      <c r="M129" s="62">
        <v>0.54458810392171997</v>
      </c>
    </row>
    <row r="130" spans="1:13" x14ac:dyDescent="0.35">
      <c r="A130" s="59" t="s">
        <v>3965</v>
      </c>
      <c r="B130" s="59" t="s">
        <v>3966</v>
      </c>
      <c r="C130" s="60" t="s">
        <v>31</v>
      </c>
      <c r="D130" s="60" t="s">
        <v>56</v>
      </c>
      <c r="E130" s="60" t="s">
        <v>6656</v>
      </c>
      <c r="F130" s="61">
        <v>88.619801579100198</v>
      </c>
      <c r="G130" s="61">
        <v>88.218338939122603</v>
      </c>
      <c r="H130" s="61">
        <v>100.631724433958</v>
      </c>
      <c r="I130" s="61">
        <v>108.292719161856</v>
      </c>
      <c r="J130" s="62">
        <v>0.43364753280186202</v>
      </c>
      <c r="K130" s="62">
        <v>0.389493564493199</v>
      </c>
      <c r="L130" s="62">
        <v>0.38163947283336502</v>
      </c>
      <c r="M130" s="62">
        <v>0.43942739849420698</v>
      </c>
    </row>
    <row r="131" spans="1:13" x14ac:dyDescent="0.35">
      <c r="A131" s="59" t="s">
        <v>1506</v>
      </c>
      <c r="B131" s="59" t="s">
        <v>1507</v>
      </c>
      <c r="C131" s="60" t="s">
        <v>31</v>
      </c>
      <c r="D131" s="60" t="s">
        <v>41</v>
      </c>
      <c r="E131" s="60" t="s">
        <v>6657</v>
      </c>
      <c r="F131" s="61">
        <v>111.249869588781</v>
      </c>
      <c r="G131" s="61">
        <v>93.075576150392706</v>
      </c>
      <c r="H131" s="61">
        <v>94.398658440374206</v>
      </c>
      <c r="I131" s="61">
        <v>105.284744579671</v>
      </c>
      <c r="J131" s="62">
        <v>0.60174554641312195</v>
      </c>
      <c r="K131" s="62">
        <v>0.55984676836432901</v>
      </c>
      <c r="L131" s="62">
        <v>0.56024600820024495</v>
      </c>
      <c r="M131" s="62">
        <v>0.61472659691822495</v>
      </c>
    </row>
    <row r="132" spans="1:13" x14ac:dyDescent="0.35">
      <c r="A132" s="59" t="s">
        <v>808</v>
      </c>
      <c r="B132" s="59" t="s">
        <v>809</v>
      </c>
      <c r="C132" s="60" t="s">
        <v>40</v>
      </c>
      <c r="D132" s="60" t="s">
        <v>32</v>
      </c>
      <c r="E132" s="60" t="s">
        <v>6657</v>
      </c>
      <c r="F132" s="61">
        <v>105.655470909606</v>
      </c>
      <c r="G132" s="61">
        <v>102.979581261577</v>
      </c>
      <c r="H132" s="61">
        <v>111.536530805794</v>
      </c>
      <c r="I132" s="61">
        <v>98.494254496599794</v>
      </c>
      <c r="J132" s="62">
        <v>0.58606504095873402</v>
      </c>
      <c r="K132" s="62">
        <v>0.543977423388877</v>
      </c>
      <c r="L132" s="62">
        <v>0.53353527326702799</v>
      </c>
      <c r="M132" s="62">
        <v>0.59160374465833299</v>
      </c>
    </row>
    <row r="133" spans="1:13" x14ac:dyDescent="0.35">
      <c r="A133" s="59" t="s">
        <v>4943</v>
      </c>
      <c r="B133" s="59" t="s">
        <v>4944</v>
      </c>
      <c r="C133" s="60" t="s">
        <v>31</v>
      </c>
      <c r="D133" s="60" t="s">
        <v>259</v>
      </c>
      <c r="E133" s="60" t="s">
        <v>6656</v>
      </c>
      <c r="F133" s="61">
        <v>96.490333672950101</v>
      </c>
      <c r="G133" s="61">
        <v>105.703020092681</v>
      </c>
      <c r="H133" s="61">
        <v>101.48684261765899</v>
      </c>
      <c r="I133" s="61">
        <v>113.962955410446</v>
      </c>
      <c r="J133" s="62">
        <v>0.36670605882985802</v>
      </c>
      <c r="K133" s="62">
        <v>0.324894416898311</v>
      </c>
      <c r="L133" s="62">
        <v>0.31771996699487398</v>
      </c>
      <c r="M133" s="62">
        <v>0.37398746800341498</v>
      </c>
    </row>
    <row r="134" spans="1:13" x14ac:dyDescent="0.35">
      <c r="A134" s="59" t="s">
        <v>1724</v>
      </c>
      <c r="B134" s="59" t="s">
        <v>1725</v>
      </c>
      <c r="C134" s="60" t="s">
        <v>40</v>
      </c>
      <c r="D134" s="60" t="s">
        <v>37</v>
      </c>
      <c r="E134" s="60" t="s">
        <v>6657</v>
      </c>
      <c r="F134" s="61">
        <v>89.563847661612996</v>
      </c>
      <c r="G134" s="61">
        <v>103.14246917825101</v>
      </c>
      <c r="H134" s="61">
        <v>101.84764078268699</v>
      </c>
      <c r="I134" s="61">
        <v>116.74004878095199</v>
      </c>
      <c r="J134" s="62">
        <v>0.73882092890740003</v>
      </c>
      <c r="K134" s="62">
        <v>0.699900313100149</v>
      </c>
      <c r="L134" s="62">
        <v>0.68687990976822499</v>
      </c>
      <c r="M134" s="62">
        <v>0.74188263590021997</v>
      </c>
    </row>
    <row r="135" spans="1:13" x14ac:dyDescent="0.35">
      <c r="A135" s="59" t="s">
        <v>4453</v>
      </c>
      <c r="B135" s="59" t="s">
        <v>4454</v>
      </c>
      <c r="C135" s="60" t="s">
        <v>40</v>
      </c>
      <c r="D135" s="60" t="s">
        <v>53</v>
      </c>
      <c r="E135" s="60" t="s">
        <v>6656</v>
      </c>
      <c r="F135" s="61">
        <v>102.751742679161</v>
      </c>
      <c r="G135" s="61">
        <v>109.074253225617</v>
      </c>
      <c r="H135" s="61">
        <v>101.746996847335</v>
      </c>
      <c r="I135" s="61">
        <v>106.64760993871</v>
      </c>
      <c r="J135" s="62">
        <v>0.496427504268388</v>
      </c>
      <c r="K135" s="62">
        <v>0.46333609238057899</v>
      </c>
      <c r="L135" s="62">
        <v>0.45436765757390501</v>
      </c>
      <c r="M135" s="62">
        <v>0.49539753416098398</v>
      </c>
    </row>
    <row r="136" spans="1:13" x14ac:dyDescent="0.35">
      <c r="A136" s="59" t="s">
        <v>2874</v>
      </c>
      <c r="B136" s="59" t="s">
        <v>2875</v>
      </c>
      <c r="C136" s="60" t="s">
        <v>40</v>
      </c>
      <c r="D136" s="60" t="s">
        <v>158</v>
      </c>
      <c r="E136" s="60" t="s">
        <v>6656</v>
      </c>
      <c r="F136" s="61">
        <v>91.174996813541199</v>
      </c>
      <c r="G136" s="61">
        <v>105.283123658189</v>
      </c>
      <c r="H136" s="61">
        <v>96.7938526080804</v>
      </c>
      <c r="I136" s="61">
        <v>118.654758202718</v>
      </c>
      <c r="J136" s="62">
        <v>0.36446593853380099</v>
      </c>
      <c r="K136" s="62">
        <v>0.32960688454394599</v>
      </c>
      <c r="L136" s="62">
        <v>0.32246717772365202</v>
      </c>
      <c r="M136" s="62">
        <v>0.36934712663614899</v>
      </c>
    </row>
    <row r="137" spans="1:13" x14ac:dyDescent="0.35">
      <c r="A137" s="59" t="s">
        <v>1164</v>
      </c>
      <c r="B137" s="59" t="s">
        <v>1165</v>
      </c>
      <c r="C137" s="60" t="s">
        <v>40</v>
      </c>
      <c r="D137" s="60" t="s">
        <v>53</v>
      </c>
      <c r="E137" s="60" t="s">
        <v>6657</v>
      </c>
      <c r="F137" s="61">
        <v>101.14658611175101</v>
      </c>
      <c r="G137" s="61">
        <v>106.77154800322501</v>
      </c>
      <c r="H137" s="61">
        <v>97.631244507660895</v>
      </c>
      <c r="I137" s="61">
        <v>109.85272541277899</v>
      </c>
      <c r="J137" s="62">
        <v>0.57501234069075002</v>
      </c>
      <c r="K137" s="62">
        <v>0.53608725757499398</v>
      </c>
      <c r="L137" s="62">
        <v>0.53314536260802703</v>
      </c>
      <c r="M137" s="62">
        <v>0.59561783425119996</v>
      </c>
    </row>
    <row r="138" spans="1:13" x14ac:dyDescent="0.35">
      <c r="A138" s="59" t="s">
        <v>2667</v>
      </c>
      <c r="B138" s="59" t="s">
        <v>2668</v>
      </c>
      <c r="C138" s="60" t="s">
        <v>40</v>
      </c>
      <c r="D138" s="60" t="s">
        <v>158</v>
      </c>
      <c r="E138" s="60" t="s">
        <v>6656</v>
      </c>
      <c r="F138" s="61">
        <v>99.700479158084093</v>
      </c>
      <c r="G138" s="61"/>
      <c r="H138" s="61"/>
      <c r="I138" s="61">
        <v>101.68309080363299</v>
      </c>
      <c r="J138" s="62">
        <v>0.33195668136052398</v>
      </c>
      <c r="K138" s="62">
        <v>0.29269330163597201</v>
      </c>
      <c r="L138" s="62">
        <v>0.28514016110311202</v>
      </c>
      <c r="M138" s="62">
        <v>0.34082935135196202</v>
      </c>
    </row>
    <row r="139" spans="1:13" x14ac:dyDescent="0.35">
      <c r="A139" s="59" t="s">
        <v>3573</v>
      </c>
      <c r="B139" s="59" t="s">
        <v>3574</v>
      </c>
      <c r="C139" s="60" t="s">
        <v>31</v>
      </c>
      <c r="D139" s="60" t="s">
        <v>53</v>
      </c>
      <c r="E139" s="60" t="s">
        <v>6656</v>
      </c>
      <c r="F139" s="61">
        <v>103.53580815712201</v>
      </c>
      <c r="G139" s="61">
        <v>95.142325207621894</v>
      </c>
      <c r="H139" s="61">
        <v>99.277766698294499</v>
      </c>
      <c r="I139" s="61">
        <v>102.861924567016</v>
      </c>
      <c r="J139" s="62">
        <v>0.43446683519195101</v>
      </c>
      <c r="K139" s="62">
        <v>0.39641375764914999</v>
      </c>
      <c r="L139" s="62">
        <v>0.39342079346356801</v>
      </c>
      <c r="M139" s="62">
        <v>0.44063102209636901</v>
      </c>
    </row>
    <row r="140" spans="1:13" x14ac:dyDescent="0.35">
      <c r="A140" s="59" t="s">
        <v>286</v>
      </c>
      <c r="B140" s="59" t="s">
        <v>287</v>
      </c>
      <c r="C140" s="60" t="s">
        <v>31</v>
      </c>
      <c r="D140" s="60" t="s">
        <v>41</v>
      </c>
      <c r="E140" s="60" t="s">
        <v>6657</v>
      </c>
      <c r="F140" s="61">
        <v>95.147452554625801</v>
      </c>
      <c r="G140" s="61">
        <v>97.826984224393698</v>
      </c>
      <c r="H140" s="61">
        <v>94.250048990523396</v>
      </c>
      <c r="I140" s="61">
        <v>101.81293014467199</v>
      </c>
      <c r="J140" s="62">
        <v>0.623840198867742</v>
      </c>
      <c r="K140" s="62">
        <v>0.57431832507773395</v>
      </c>
      <c r="L140" s="62">
        <v>0.57015703785350003</v>
      </c>
      <c r="M140" s="62">
        <v>0.63805490293636502</v>
      </c>
    </row>
    <row r="141" spans="1:13" x14ac:dyDescent="0.35">
      <c r="A141" s="59" t="s">
        <v>2742</v>
      </c>
      <c r="B141" s="59" t="s">
        <v>2743</v>
      </c>
      <c r="C141" s="60" t="s">
        <v>31</v>
      </c>
      <c r="D141" s="60" t="s">
        <v>155</v>
      </c>
      <c r="E141" s="60" t="s">
        <v>6656</v>
      </c>
      <c r="F141" s="61">
        <v>96.521159813073595</v>
      </c>
      <c r="G141" s="61">
        <v>104.757330636373</v>
      </c>
      <c r="H141" s="61"/>
      <c r="I141" s="61">
        <v>106.411033704901</v>
      </c>
      <c r="J141" s="62">
        <v>0.334854886540075</v>
      </c>
      <c r="K141" s="62">
        <v>0.301859851386444</v>
      </c>
      <c r="L141" s="62">
        <v>0.29418456833994799</v>
      </c>
      <c r="M141" s="62">
        <v>0.33828278944547102</v>
      </c>
    </row>
    <row r="142" spans="1:13" x14ac:dyDescent="0.35">
      <c r="A142" s="59" t="s">
        <v>1502</v>
      </c>
      <c r="B142" s="59" t="s">
        <v>1503</v>
      </c>
      <c r="C142" s="60" t="s">
        <v>40</v>
      </c>
      <c r="D142" s="60" t="s">
        <v>41</v>
      </c>
      <c r="E142" s="60" t="s">
        <v>6657</v>
      </c>
      <c r="F142" s="61">
        <v>119.661211033323</v>
      </c>
      <c r="G142" s="61">
        <v>94.709652939065904</v>
      </c>
      <c r="H142" s="61">
        <v>106.454866509618</v>
      </c>
      <c r="I142" s="61">
        <v>105.09537613937501</v>
      </c>
      <c r="J142" s="62">
        <v>0.69263238073259803</v>
      </c>
      <c r="K142" s="62">
        <v>0.651015530600912</v>
      </c>
      <c r="L142" s="62">
        <v>0.64533278741480304</v>
      </c>
      <c r="M142" s="62">
        <v>0.69547837048861005</v>
      </c>
    </row>
    <row r="143" spans="1:13" x14ac:dyDescent="0.35">
      <c r="A143" s="59" t="s">
        <v>490</v>
      </c>
      <c r="B143" s="59" t="s">
        <v>491</v>
      </c>
      <c r="C143" s="60" t="s">
        <v>40</v>
      </c>
      <c r="D143" s="60" t="s">
        <v>259</v>
      </c>
      <c r="E143" s="60" t="s">
        <v>6657</v>
      </c>
      <c r="F143" s="61">
        <v>83.508269665548099</v>
      </c>
      <c r="G143" s="61">
        <v>92.2438376115811</v>
      </c>
      <c r="H143" s="61">
        <v>102.566988588719</v>
      </c>
      <c r="I143" s="61">
        <v>106.57830259390801</v>
      </c>
      <c r="J143" s="62">
        <v>0.58082840376757805</v>
      </c>
      <c r="K143" s="62">
        <v>0.53706897537561105</v>
      </c>
      <c r="L143" s="62">
        <v>0.52540303600101301</v>
      </c>
      <c r="M143" s="62">
        <v>0.590577326152527</v>
      </c>
    </row>
    <row r="144" spans="1:13" x14ac:dyDescent="0.35">
      <c r="A144" s="59" t="s">
        <v>4451</v>
      </c>
      <c r="B144" s="59" t="s">
        <v>4452</v>
      </c>
      <c r="C144" s="60" t="s">
        <v>31</v>
      </c>
      <c r="D144" s="60" t="s">
        <v>53</v>
      </c>
      <c r="E144" s="60" t="s">
        <v>6656</v>
      </c>
      <c r="F144" s="61">
        <v>102.751742679161</v>
      </c>
      <c r="G144" s="61">
        <v>109.074253225617</v>
      </c>
      <c r="H144" s="61">
        <v>101.746996847335</v>
      </c>
      <c r="I144" s="61">
        <v>106.64760993871</v>
      </c>
      <c r="J144" s="62">
        <v>0.496427504268388</v>
      </c>
      <c r="K144" s="62">
        <v>0.46333609238057899</v>
      </c>
      <c r="L144" s="62">
        <v>0.45436765757390501</v>
      </c>
      <c r="M144" s="62">
        <v>0.49539753416098398</v>
      </c>
    </row>
    <row r="145" spans="1:13" x14ac:dyDescent="0.35">
      <c r="A145" s="59" t="s">
        <v>1188</v>
      </c>
      <c r="B145" s="59" t="s">
        <v>1189</v>
      </c>
      <c r="C145" s="60" t="s">
        <v>31</v>
      </c>
      <c r="D145" s="60" t="s">
        <v>46</v>
      </c>
      <c r="E145" s="60" t="s">
        <v>6657</v>
      </c>
      <c r="F145" s="61">
        <v>118.63708547316899</v>
      </c>
      <c r="G145" s="61">
        <v>102.360477039285</v>
      </c>
      <c r="H145" s="61">
        <v>107.207177677855</v>
      </c>
      <c r="I145" s="61">
        <v>100.93134788233201</v>
      </c>
      <c r="J145" s="62">
        <v>0.573799136450452</v>
      </c>
      <c r="K145" s="62">
        <v>0.52597466746758004</v>
      </c>
      <c r="L145" s="62">
        <v>0.52541760103195601</v>
      </c>
      <c r="M145" s="62">
        <v>0.58878840782439701</v>
      </c>
    </row>
    <row r="146" spans="1:13" x14ac:dyDescent="0.35">
      <c r="A146" s="59" t="s">
        <v>1384</v>
      </c>
      <c r="B146" s="59" t="s">
        <v>1385</v>
      </c>
      <c r="C146" s="60" t="s">
        <v>31</v>
      </c>
      <c r="D146" s="60" t="s">
        <v>61</v>
      </c>
      <c r="E146" s="60" t="s">
        <v>6657</v>
      </c>
      <c r="F146" s="61">
        <v>117.103768579687</v>
      </c>
      <c r="G146" s="61">
        <v>110.125442504216</v>
      </c>
      <c r="H146" s="61">
        <v>109.746570770566</v>
      </c>
      <c r="I146" s="61">
        <v>104.605675871602</v>
      </c>
      <c r="J146" s="62">
        <v>0.53837215624881796</v>
      </c>
      <c r="K146" s="62">
        <v>0.48501259739365798</v>
      </c>
      <c r="L146" s="62">
        <v>0.47835132752339299</v>
      </c>
      <c r="M146" s="62">
        <v>0.54174964779267598</v>
      </c>
    </row>
    <row r="147" spans="1:13" x14ac:dyDescent="0.35">
      <c r="A147" s="59" t="s">
        <v>1156</v>
      </c>
      <c r="B147" s="59" t="s">
        <v>1157</v>
      </c>
      <c r="C147" s="60" t="s">
        <v>31</v>
      </c>
      <c r="D147" s="60" t="s">
        <v>53</v>
      </c>
      <c r="E147" s="60" t="s">
        <v>6657</v>
      </c>
      <c r="F147" s="61">
        <v>101.22984023238099</v>
      </c>
      <c r="G147" s="61">
        <v>106.757145432524</v>
      </c>
      <c r="H147" s="61">
        <v>102.360079407952</v>
      </c>
      <c r="I147" s="61">
        <v>107.157368146065</v>
      </c>
      <c r="J147" s="62">
        <v>0.57867945092337503</v>
      </c>
      <c r="K147" s="62">
        <v>0.53383979621309596</v>
      </c>
      <c r="L147" s="62">
        <v>0.52281130789421804</v>
      </c>
      <c r="M147" s="62">
        <v>0.57211426521904096</v>
      </c>
    </row>
    <row r="148" spans="1:13" x14ac:dyDescent="0.35">
      <c r="A148" s="59" t="s">
        <v>2790</v>
      </c>
      <c r="B148" s="59" t="s">
        <v>2791</v>
      </c>
      <c r="C148" s="60" t="s">
        <v>40</v>
      </c>
      <c r="D148" s="60" t="s">
        <v>155</v>
      </c>
      <c r="E148" s="60" t="s">
        <v>6656</v>
      </c>
      <c r="F148" s="61">
        <v>98.593969828861901</v>
      </c>
      <c r="G148" s="61"/>
      <c r="H148" s="61"/>
      <c r="I148" s="61">
        <v>99.594858713841205</v>
      </c>
      <c r="J148" s="62">
        <v>0.30704145887158202</v>
      </c>
      <c r="K148" s="62">
        <v>0.26716901227901901</v>
      </c>
      <c r="L148" s="62">
        <v>0.25989776807140802</v>
      </c>
      <c r="M148" s="62">
        <v>0.314243909554626</v>
      </c>
    </row>
    <row r="149" spans="1:13" x14ac:dyDescent="0.35">
      <c r="A149" s="59" t="s">
        <v>4945</v>
      </c>
      <c r="B149" s="59" t="s">
        <v>4946</v>
      </c>
      <c r="C149" s="60" t="s">
        <v>31</v>
      </c>
      <c r="D149" s="60" t="s">
        <v>259</v>
      </c>
      <c r="E149" s="60" t="s">
        <v>6656</v>
      </c>
      <c r="F149" s="61">
        <v>96.490333672950101</v>
      </c>
      <c r="G149" s="61">
        <v>105.703020092681</v>
      </c>
      <c r="H149" s="61">
        <v>101.48684261765899</v>
      </c>
      <c r="I149" s="61">
        <v>113.962955410446</v>
      </c>
      <c r="J149" s="62">
        <v>0.36670605882985802</v>
      </c>
      <c r="K149" s="62">
        <v>0.324894416898311</v>
      </c>
      <c r="L149" s="62">
        <v>0.31771996699487398</v>
      </c>
      <c r="M149" s="62">
        <v>0.37398746800341498</v>
      </c>
    </row>
    <row r="150" spans="1:13" x14ac:dyDescent="0.35">
      <c r="A150" s="59" t="s">
        <v>3921</v>
      </c>
      <c r="B150" s="59" t="s">
        <v>3922</v>
      </c>
      <c r="C150" s="60" t="s">
        <v>31</v>
      </c>
      <c r="D150" s="60" t="s">
        <v>46</v>
      </c>
      <c r="E150" s="60" t="s">
        <v>6656</v>
      </c>
      <c r="F150" s="61">
        <v>113.63712977612499</v>
      </c>
      <c r="G150" s="61">
        <v>112.593122627356</v>
      </c>
      <c r="H150" s="61">
        <v>107.225705515819</v>
      </c>
      <c r="I150" s="61">
        <v>102.409797118208</v>
      </c>
      <c r="J150" s="62">
        <v>0.51180575746337698</v>
      </c>
      <c r="K150" s="62">
        <v>0.48202455621246598</v>
      </c>
      <c r="L150" s="62">
        <v>0.475028575456522</v>
      </c>
      <c r="M150" s="62">
        <v>0.51317098380480097</v>
      </c>
    </row>
    <row r="151" spans="1:13" x14ac:dyDescent="0.35">
      <c r="A151" s="59" t="s">
        <v>3955</v>
      </c>
      <c r="B151" s="59" t="s">
        <v>3956</v>
      </c>
      <c r="C151" s="60" t="s">
        <v>31</v>
      </c>
      <c r="D151" s="60" t="s">
        <v>3030</v>
      </c>
      <c r="E151" s="60" t="s">
        <v>6657</v>
      </c>
      <c r="F151" s="61">
        <v>96.016987269279298</v>
      </c>
      <c r="G151" s="61">
        <v>89.227669506733506</v>
      </c>
      <c r="H151" s="61">
        <v>89.235489645345694</v>
      </c>
      <c r="I151" s="61">
        <v>103.927359336267</v>
      </c>
      <c r="J151" s="62">
        <v>0.54601164842394501</v>
      </c>
      <c r="K151" s="62">
        <v>0.49533189162490499</v>
      </c>
      <c r="L151" s="62">
        <v>0.49367734068265001</v>
      </c>
      <c r="M151" s="62">
        <v>0.56481223061074304</v>
      </c>
    </row>
    <row r="152" spans="1:13" x14ac:dyDescent="0.35">
      <c r="A152" s="59" t="s">
        <v>1578</v>
      </c>
      <c r="B152" s="59" t="s">
        <v>1579</v>
      </c>
      <c r="C152" s="60" t="s">
        <v>40</v>
      </c>
      <c r="D152" s="60" t="s">
        <v>259</v>
      </c>
      <c r="E152" s="60" t="s">
        <v>6657</v>
      </c>
      <c r="F152" s="61">
        <v>95.084341365409799</v>
      </c>
      <c r="G152" s="61">
        <v>103.23461388953</v>
      </c>
      <c r="H152" s="61">
        <v>99.862252530363705</v>
      </c>
      <c r="I152" s="61">
        <v>117.47495736010499</v>
      </c>
      <c r="J152" s="62">
        <v>0.501413247603264</v>
      </c>
      <c r="K152" s="62">
        <v>0.45018446709593202</v>
      </c>
      <c r="L152" s="62">
        <v>0.44871009965523201</v>
      </c>
      <c r="M152" s="62">
        <v>0.52694742742871503</v>
      </c>
    </row>
    <row r="153" spans="1:13" x14ac:dyDescent="0.35">
      <c r="A153" s="59" t="s">
        <v>1550</v>
      </c>
      <c r="B153" s="59" t="s">
        <v>1551</v>
      </c>
      <c r="C153" s="60" t="s">
        <v>31</v>
      </c>
      <c r="D153" s="60" t="s">
        <v>80</v>
      </c>
      <c r="E153" s="60" t="s">
        <v>6657</v>
      </c>
      <c r="F153" s="61">
        <v>123.526749078959</v>
      </c>
      <c r="G153" s="61">
        <v>102.29405857275</v>
      </c>
      <c r="H153" s="61">
        <v>101.282798056499</v>
      </c>
      <c r="I153" s="61">
        <v>89.248636791048796</v>
      </c>
      <c r="J153" s="62">
        <v>0.58582496277160301</v>
      </c>
      <c r="K153" s="62">
        <v>0.53404085156625503</v>
      </c>
      <c r="L153" s="62">
        <v>0.53176797975356305</v>
      </c>
      <c r="M153" s="62">
        <v>0.58442362413707305</v>
      </c>
    </row>
    <row r="154" spans="1:13" x14ac:dyDescent="0.35">
      <c r="A154" s="59" t="s">
        <v>4503</v>
      </c>
      <c r="B154" s="59" t="s">
        <v>4504</v>
      </c>
      <c r="C154" s="60" t="s">
        <v>31</v>
      </c>
      <c r="D154" s="60" t="s">
        <v>46</v>
      </c>
      <c r="E154" s="60" t="s">
        <v>6656</v>
      </c>
      <c r="F154" s="61">
        <v>111.93370195664301</v>
      </c>
      <c r="G154" s="61">
        <v>97.373656368216402</v>
      </c>
      <c r="H154" s="61">
        <v>106.308127831756</v>
      </c>
      <c r="I154" s="61">
        <v>101.37294491286001</v>
      </c>
      <c r="J154" s="62">
        <v>0.48647829109795698</v>
      </c>
      <c r="K154" s="62">
        <v>0.45261064402234003</v>
      </c>
      <c r="L154" s="62">
        <v>0.44766962624913798</v>
      </c>
      <c r="M154" s="62">
        <v>0.49092421996694702</v>
      </c>
    </row>
    <row r="155" spans="1:13" x14ac:dyDescent="0.35">
      <c r="A155" s="59" t="s">
        <v>3637</v>
      </c>
      <c r="B155" s="59" t="s">
        <v>3638</v>
      </c>
      <c r="C155" s="60" t="s">
        <v>31</v>
      </c>
      <c r="D155" s="60" t="s">
        <v>3030</v>
      </c>
      <c r="E155" s="60" t="s">
        <v>6656</v>
      </c>
      <c r="F155" s="61">
        <v>112.489585511011</v>
      </c>
      <c r="G155" s="61">
        <v>115.871552419059</v>
      </c>
      <c r="H155" s="61">
        <v>113.704692582002</v>
      </c>
      <c r="I155" s="61">
        <v>101.032282299724</v>
      </c>
      <c r="J155" s="62">
        <v>0.40837180730783701</v>
      </c>
      <c r="K155" s="62">
        <v>0.37075247066640199</v>
      </c>
      <c r="L155" s="62">
        <v>0.36155962824850402</v>
      </c>
      <c r="M155" s="62">
        <v>0.41105207780394998</v>
      </c>
    </row>
    <row r="156" spans="1:13" x14ac:dyDescent="0.35">
      <c r="A156" s="59" t="s">
        <v>4769</v>
      </c>
      <c r="B156" s="59" t="s">
        <v>4770</v>
      </c>
      <c r="C156" s="60" t="s">
        <v>31</v>
      </c>
      <c r="D156" s="60" t="s">
        <v>80</v>
      </c>
      <c r="E156" s="60" t="s">
        <v>6656</v>
      </c>
      <c r="F156" s="61">
        <v>98.104639632794303</v>
      </c>
      <c r="G156" s="61">
        <v>108.567703307904</v>
      </c>
      <c r="H156" s="61">
        <v>94.631488606100007</v>
      </c>
      <c r="I156" s="61">
        <v>115.128715695351</v>
      </c>
      <c r="J156" s="62">
        <v>0.49727483888913099</v>
      </c>
      <c r="K156" s="62">
        <v>0.46677514062431702</v>
      </c>
      <c r="L156" s="62">
        <v>0.45880158808491001</v>
      </c>
      <c r="M156" s="62">
        <v>0.50063635702302101</v>
      </c>
    </row>
    <row r="157" spans="1:13" x14ac:dyDescent="0.35">
      <c r="A157" s="59" t="s">
        <v>6765</v>
      </c>
      <c r="B157" s="59" t="s">
        <v>6766</v>
      </c>
      <c r="C157" s="60" t="s">
        <v>31</v>
      </c>
      <c r="D157" s="60" t="s">
        <v>6668</v>
      </c>
      <c r="E157" s="60" t="s">
        <v>6656</v>
      </c>
      <c r="F157" s="61">
        <v>103.46510992786401</v>
      </c>
      <c r="G157" s="61">
        <v>106.216394368962</v>
      </c>
      <c r="H157" s="61">
        <v>108.48406950109</v>
      </c>
      <c r="I157" s="61">
        <v>101.687102391549</v>
      </c>
      <c r="J157" s="62">
        <v>0.35811376242507797</v>
      </c>
      <c r="K157" s="62">
        <v>0.324609386547065</v>
      </c>
      <c r="L157" s="62">
        <v>0.31667122611075499</v>
      </c>
      <c r="M157" s="62">
        <v>0.35867350281954302</v>
      </c>
    </row>
    <row r="158" spans="1:13" x14ac:dyDescent="0.35">
      <c r="A158" s="59" t="s">
        <v>6528</v>
      </c>
      <c r="B158" s="59" t="s">
        <v>6529</v>
      </c>
      <c r="C158" s="60" t="s">
        <v>31</v>
      </c>
      <c r="D158" s="60" t="s">
        <v>46</v>
      </c>
      <c r="E158" s="60" t="s">
        <v>6656</v>
      </c>
      <c r="F158" s="61">
        <v>105.599183419309</v>
      </c>
      <c r="G158" s="61">
        <v>113.87110279885501</v>
      </c>
      <c r="H158" s="61">
        <v>106.98259509825201</v>
      </c>
      <c r="I158" s="61">
        <v>109.141026735141</v>
      </c>
      <c r="J158" s="62">
        <v>0.497788949598858</v>
      </c>
      <c r="K158" s="62">
        <v>0.46974987855134798</v>
      </c>
      <c r="L158" s="62">
        <v>0.46462463401988302</v>
      </c>
      <c r="M158" s="62">
        <v>0.50961184454038</v>
      </c>
    </row>
    <row r="159" spans="1:13" x14ac:dyDescent="0.35">
      <c r="A159" s="59" t="s">
        <v>219</v>
      </c>
      <c r="B159" s="59" t="s">
        <v>220</v>
      </c>
      <c r="C159" s="60" t="s">
        <v>40</v>
      </c>
      <c r="D159" s="60" t="s">
        <v>32</v>
      </c>
      <c r="E159" s="60" t="s">
        <v>6657</v>
      </c>
      <c r="F159" s="61">
        <v>101.58293900706499</v>
      </c>
      <c r="G159" s="61">
        <v>107.97100837468</v>
      </c>
      <c r="H159" s="61">
        <v>92.701058777992003</v>
      </c>
      <c r="I159" s="61">
        <v>138.79475624738899</v>
      </c>
      <c r="J159" s="62">
        <v>0.55208224073481604</v>
      </c>
      <c r="K159" s="62">
        <v>0.501893795002751</v>
      </c>
      <c r="L159" s="62">
        <v>0.49102201803824003</v>
      </c>
      <c r="M159" s="62">
        <v>0.56982764496699401</v>
      </c>
    </row>
    <row r="160" spans="1:13" x14ac:dyDescent="0.35">
      <c r="A160" s="59" t="s">
        <v>718</v>
      </c>
      <c r="B160" s="59" t="s">
        <v>719</v>
      </c>
      <c r="C160" s="60" t="s">
        <v>40</v>
      </c>
      <c r="D160" s="60" t="s">
        <v>89</v>
      </c>
      <c r="E160" s="60" t="s">
        <v>6657</v>
      </c>
      <c r="F160" s="61">
        <v>111.400611625534</v>
      </c>
      <c r="G160" s="61">
        <v>106.044793492162</v>
      </c>
      <c r="H160" s="61">
        <v>114.74144203938199</v>
      </c>
      <c r="I160" s="61">
        <v>97.621085823559</v>
      </c>
      <c r="J160" s="62">
        <v>0.73763017660256003</v>
      </c>
      <c r="K160" s="62">
        <v>0.70021599107027099</v>
      </c>
      <c r="L160" s="62">
        <v>0.68855726061831102</v>
      </c>
      <c r="M160" s="62">
        <v>0.73461988120642596</v>
      </c>
    </row>
    <row r="161" spans="1:13" x14ac:dyDescent="0.35">
      <c r="A161" s="59" t="s">
        <v>482</v>
      </c>
      <c r="B161" s="59" t="s">
        <v>483</v>
      </c>
      <c r="C161" s="60" t="s">
        <v>40</v>
      </c>
      <c r="D161" s="60" t="s">
        <v>259</v>
      </c>
      <c r="E161" s="60" t="s">
        <v>6657</v>
      </c>
      <c r="F161" s="61">
        <v>86.104628248406698</v>
      </c>
      <c r="G161" s="61">
        <v>92.542919093504594</v>
      </c>
      <c r="H161" s="61">
        <v>104.160607506096</v>
      </c>
      <c r="I161" s="61">
        <v>98.116986143728198</v>
      </c>
      <c r="J161" s="62">
        <v>0.46411881431395102</v>
      </c>
      <c r="K161" s="62">
        <v>0.45612664766186301</v>
      </c>
      <c r="L161" s="62">
        <v>0.455306884248044</v>
      </c>
      <c r="M161" s="62">
        <v>0.52805882701653595</v>
      </c>
    </row>
    <row r="162" spans="1:13" x14ac:dyDescent="0.35">
      <c r="A162" s="59" t="s">
        <v>1486</v>
      </c>
      <c r="B162" s="59" t="s">
        <v>1487</v>
      </c>
      <c r="C162" s="60" t="s">
        <v>40</v>
      </c>
      <c r="D162" s="60" t="s">
        <v>80</v>
      </c>
      <c r="E162" s="60" t="s">
        <v>6657</v>
      </c>
      <c r="F162" s="61">
        <v>97.465726679717093</v>
      </c>
      <c r="G162" s="61">
        <v>113.449778010244</v>
      </c>
      <c r="H162" s="61">
        <v>92.643015378814297</v>
      </c>
      <c r="I162" s="61">
        <v>115.385349868742</v>
      </c>
      <c r="J162" s="62">
        <v>0.576899087062823</v>
      </c>
      <c r="K162" s="62">
        <v>0.53355059347876299</v>
      </c>
      <c r="L162" s="62">
        <v>0.52951246344821901</v>
      </c>
      <c r="M162" s="62">
        <v>0.57982426627258998</v>
      </c>
    </row>
    <row r="163" spans="1:13" x14ac:dyDescent="0.35">
      <c r="A163" s="59" t="s">
        <v>1570</v>
      </c>
      <c r="B163" s="59" t="s">
        <v>1571</v>
      </c>
      <c r="C163" s="60" t="s">
        <v>31</v>
      </c>
      <c r="D163" s="60" t="s">
        <v>259</v>
      </c>
      <c r="E163" s="60" t="s">
        <v>6657</v>
      </c>
      <c r="F163" s="61">
        <v>98.893955756237901</v>
      </c>
      <c r="G163" s="61">
        <v>106.976318436789</v>
      </c>
      <c r="H163" s="61">
        <v>114.593174365183</v>
      </c>
      <c r="I163" s="61">
        <v>106.181370296697</v>
      </c>
      <c r="J163" s="62">
        <v>0.42105579451771402</v>
      </c>
      <c r="K163" s="62">
        <v>0.34859689753318801</v>
      </c>
      <c r="L163" s="62">
        <v>0.32819228220459701</v>
      </c>
      <c r="M163" s="62">
        <v>0.41603591755156299</v>
      </c>
    </row>
    <row r="164" spans="1:13" x14ac:dyDescent="0.35">
      <c r="A164" s="59" t="s">
        <v>986</v>
      </c>
      <c r="B164" s="59" t="s">
        <v>987</v>
      </c>
      <c r="C164" s="60" t="s">
        <v>31</v>
      </c>
      <c r="D164" s="60" t="s">
        <v>56</v>
      </c>
      <c r="E164" s="60" t="s">
        <v>6657</v>
      </c>
      <c r="F164" s="61">
        <v>96.4031736713398</v>
      </c>
      <c r="G164" s="61">
        <v>96.971368365892303</v>
      </c>
      <c r="H164" s="61">
        <v>104.112219269081</v>
      </c>
      <c r="I164" s="61">
        <v>109.398484716764</v>
      </c>
      <c r="J164" s="62">
        <v>0.56780954878145895</v>
      </c>
      <c r="K164" s="62">
        <v>0.51960426945846006</v>
      </c>
      <c r="L164" s="62">
        <v>0.51179087432806103</v>
      </c>
      <c r="M164" s="62">
        <v>0.57091428201336902</v>
      </c>
    </row>
    <row r="165" spans="1:13" x14ac:dyDescent="0.35">
      <c r="A165" s="59" t="s">
        <v>1982</v>
      </c>
      <c r="B165" s="59" t="s">
        <v>1983</v>
      </c>
      <c r="C165" s="60" t="s">
        <v>40</v>
      </c>
      <c r="D165" s="60" t="s">
        <v>41</v>
      </c>
      <c r="E165" s="60" t="s">
        <v>6657</v>
      </c>
      <c r="F165" s="61">
        <v>83.378787035776995</v>
      </c>
      <c r="G165" s="61">
        <v>95.5994461375154</v>
      </c>
      <c r="H165" s="61">
        <v>99.811449378546101</v>
      </c>
      <c r="I165" s="61">
        <v>105.553270245813</v>
      </c>
      <c r="J165" s="62">
        <v>0.52600975631535196</v>
      </c>
      <c r="K165" s="62">
        <v>0.48079650593539103</v>
      </c>
      <c r="L165" s="62">
        <v>0.47439490490095698</v>
      </c>
      <c r="M165" s="62">
        <v>0.52607603852851503</v>
      </c>
    </row>
    <row r="166" spans="1:13" x14ac:dyDescent="0.35">
      <c r="A166" s="59" t="s">
        <v>1476</v>
      </c>
      <c r="B166" s="59" t="s">
        <v>1477</v>
      </c>
      <c r="C166" s="60" t="s">
        <v>40</v>
      </c>
      <c r="D166" s="60" t="s">
        <v>80</v>
      </c>
      <c r="E166" s="60" t="s">
        <v>6657</v>
      </c>
      <c r="F166" s="61">
        <v>94.301303187652096</v>
      </c>
      <c r="G166" s="61">
        <v>112.639623489231</v>
      </c>
      <c r="H166" s="61">
        <v>88.660811875072895</v>
      </c>
      <c r="I166" s="61">
        <v>115.528907407744</v>
      </c>
      <c r="J166" s="62">
        <v>0.62012799024023901</v>
      </c>
      <c r="K166" s="62">
        <v>0.574585924748236</v>
      </c>
      <c r="L166" s="62">
        <v>0.57099417669570995</v>
      </c>
      <c r="M166" s="62">
        <v>0.63227372333142995</v>
      </c>
    </row>
    <row r="167" spans="1:13" x14ac:dyDescent="0.35">
      <c r="A167" s="59" t="s">
        <v>1524</v>
      </c>
      <c r="B167" s="59" t="s">
        <v>1525</v>
      </c>
      <c r="C167" s="60" t="s">
        <v>40</v>
      </c>
      <c r="D167" s="60" t="s">
        <v>32</v>
      </c>
      <c r="E167" s="60" t="s">
        <v>6657</v>
      </c>
      <c r="F167" s="61">
        <v>100.624375175154</v>
      </c>
      <c r="G167" s="61">
        <v>106.338875734669</v>
      </c>
      <c r="H167" s="61">
        <v>105.74028557451901</v>
      </c>
      <c r="I167" s="61">
        <v>114.31941365100199</v>
      </c>
      <c r="J167" s="62">
        <v>0.55398456396152296</v>
      </c>
      <c r="K167" s="62">
        <v>0.50761188283830905</v>
      </c>
      <c r="L167" s="62">
        <v>0.49789951074419098</v>
      </c>
      <c r="M167" s="62">
        <v>0.552752749251741</v>
      </c>
    </row>
    <row r="168" spans="1:13" x14ac:dyDescent="0.35">
      <c r="A168" s="59" t="s">
        <v>2384</v>
      </c>
      <c r="B168" s="59" t="s">
        <v>2385</v>
      </c>
      <c r="C168" s="60" t="s">
        <v>40</v>
      </c>
      <c r="D168" s="60" t="s">
        <v>46</v>
      </c>
      <c r="E168" s="60" t="s">
        <v>6657</v>
      </c>
      <c r="F168" s="61">
        <v>104.67789488990699</v>
      </c>
      <c r="G168" s="61">
        <v>111.78296810634301</v>
      </c>
      <c r="H168" s="61">
        <v>109.143246804217</v>
      </c>
      <c r="I168" s="61">
        <v>108.129426043016</v>
      </c>
      <c r="J168" s="62">
        <v>0.58291902151793396</v>
      </c>
      <c r="K168" s="62">
        <v>0.53988363576040899</v>
      </c>
      <c r="L168" s="62">
        <v>0.53262168524213904</v>
      </c>
      <c r="M168" s="62">
        <v>0.587879318997797</v>
      </c>
    </row>
    <row r="169" spans="1:13" x14ac:dyDescent="0.35">
      <c r="A169" s="59" t="s">
        <v>1544</v>
      </c>
      <c r="B169" s="59" t="s">
        <v>1545</v>
      </c>
      <c r="C169" s="60" t="s">
        <v>31</v>
      </c>
      <c r="D169" s="60" t="s">
        <v>80</v>
      </c>
      <c r="E169" s="60" t="s">
        <v>6657</v>
      </c>
      <c r="F169" s="61">
        <v>111.15459462896899</v>
      </c>
      <c r="G169" s="61">
        <v>103.11280305672901</v>
      </c>
      <c r="H169" s="61">
        <v>102.39709011340101</v>
      </c>
      <c r="I169" s="61">
        <v>91.799827617022899</v>
      </c>
      <c r="J169" s="62">
        <v>0.54476907134852104</v>
      </c>
      <c r="K169" s="62">
        <v>0.49482126096115098</v>
      </c>
      <c r="L169" s="62">
        <v>0.48508684153392201</v>
      </c>
      <c r="M169" s="62">
        <v>0.53646732324865098</v>
      </c>
    </row>
    <row r="170" spans="1:13" x14ac:dyDescent="0.35">
      <c r="A170" s="59" t="s">
        <v>3575</v>
      </c>
      <c r="B170" s="59" t="s">
        <v>3576</v>
      </c>
      <c r="C170" s="60" t="s">
        <v>31</v>
      </c>
      <c r="D170" s="60" t="s">
        <v>53</v>
      </c>
      <c r="E170" s="60" t="s">
        <v>6656</v>
      </c>
      <c r="F170" s="61">
        <v>103.53580815712201</v>
      </c>
      <c r="G170" s="61">
        <v>95.142325207621894</v>
      </c>
      <c r="H170" s="61">
        <v>99.277766698294499</v>
      </c>
      <c r="I170" s="61">
        <v>102.861924567016</v>
      </c>
      <c r="J170" s="62">
        <v>0.43446683519195101</v>
      </c>
      <c r="K170" s="62">
        <v>0.39641375764914999</v>
      </c>
      <c r="L170" s="62">
        <v>0.39342079346356801</v>
      </c>
      <c r="M170" s="62">
        <v>0.44063102209636901</v>
      </c>
    </row>
    <row r="171" spans="1:13" x14ac:dyDescent="0.35">
      <c r="A171" s="59" t="s">
        <v>2665</v>
      </c>
      <c r="B171" s="59" t="s">
        <v>2666</v>
      </c>
      <c r="C171" s="60" t="s">
        <v>40</v>
      </c>
      <c r="D171" s="60" t="s">
        <v>158</v>
      </c>
      <c r="E171" s="60" t="s">
        <v>6656</v>
      </c>
      <c r="F171" s="61">
        <v>97.652213769718699</v>
      </c>
      <c r="G171" s="61"/>
      <c r="H171" s="61"/>
      <c r="I171" s="61">
        <v>100.634597829779</v>
      </c>
      <c r="J171" s="62">
        <v>0.30005482850179199</v>
      </c>
      <c r="K171" s="62">
        <v>0.25640333853327402</v>
      </c>
      <c r="L171" s="62">
        <v>0.246436952483468</v>
      </c>
      <c r="M171" s="62">
        <v>0.30337412779480899</v>
      </c>
    </row>
    <row r="172" spans="1:13" x14ac:dyDescent="0.35">
      <c r="A172" s="59" t="s">
        <v>211</v>
      </c>
      <c r="B172" s="59" t="s">
        <v>212</v>
      </c>
      <c r="C172" s="60" t="s">
        <v>31</v>
      </c>
      <c r="D172" s="60" t="s">
        <v>32</v>
      </c>
      <c r="E172" s="60" t="s">
        <v>6657</v>
      </c>
      <c r="F172" s="61">
        <v>102.48114895204201</v>
      </c>
      <c r="G172" s="61">
        <v>103.803309114371</v>
      </c>
      <c r="H172" s="61">
        <v>92.334081668943199</v>
      </c>
      <c r="I172" s="61">
        <v>121.822479946567</v>
      </c>
      <c r="J172" s="62">
        <v>0.51649863643362204</v>
      </c>
      <c r="K172" s="62">
        <v>0.50085761308329102</v>
      </c>
      <c r="L172" s="62">
        <v>0.49691126237636102</v>
      </c>
      <c r="M172" s="62">
        <v>0.57049168351435298</v>
      </c>
    </row>
    <row r="173" spans="1:13" x14ac:dyDescent="0.35">
      <c r="A173" s="59" t="s">
        <v>2750</v>
      </c>
      <c r="B173" s="59" t="s">
        <v>2751</v>
      </c>
      <c r="C173" s="60" t="s">
        <v>40</v>
      </c>
      <c r="D173" s="60" t="s">
        <v>155</v>
      </c>
      <c r="E173" s="60" t="s">
        <v>6656</v>
      </c>
      <c r="F173" s="61">
        <v>96.521159813073595</v>
      </c>
      <c r="G173" s="61">
        <v>104.757330636373</v>
      </c>
      <c r="H173" s="61"/>
      <c r="I173" s="61">
        <v>106.411033704901</v>
      </c>
      <c r="J173" s="62">
        <v>0.334854886540075</v>
      </c>
      <c r="K173" s="62">
        <v>0.301859851386444</v>
      </c>
      <c r="L173" s="62">
        <v>0.29418456833994799</v>
      </c>
      <c r="M173" s="62">
        <v>0.33828278944547102</v>
      </c>
    </row>
    <row r="174" spans="1:13" x14ac:dyDescent="0.35">
      <c r="A174" s="59" t="s">
        <v>3477</v>
      </c>
      <c r="B174" s="59" t="s">
        <v>3478</v>
      </c>
      <c r="C174" s="60" t="s">
        <v>40</v>
      </c>
      <c r="D174" s="60" t="s">
        <v>86</v>
      </c>
      <c r="E174" s="60" t="s">
        <v>6656</v>
      </c>
      <c r="F174" s="61">
        <v>96.267951715086596</v>
      </c>
      <c r="G174" s="61">
        <v>101.507325091639</v>
      </c>
      <c r="H174" s="61">
        <v>97.083997831081803</v>
      </c>
      <c r="I174" s="61">
        <v>109.84789001663</v>
      </c>
      <c r="J174" s="62">
        <v>0.35150298680492298</v>
      </c>
      <c r="K174" s="62">
        <v>0.30743366738240102</v>
      </c>
      <c r="L174" s="62">
        <v>0.30335845224851099</v>
      </c>
      <c r="M174" s="62">
        <v>0.36098296328192703</v>
      </c>
    </row>
    <row r="175" spans="1:13" x14ac:dyDescent="0.35">
      <c r="A175" s="59" t="s">
        <v>3004</v>
      </c>
      <c r="B175" s="59" t="s">
        <v>3005</v>
      </c>
      <c r="C175" s="60" t="s">
        <v>40</v>
      </c>
      <c r="D175" s="60" t="s">
        <v>32</v>
      </c>
      <c r="E175" s="60" t="s">
        <v>6656</v>
      </c>
      <c r="F175" s="61">
        <v>104.262765731429</v>
      </c>
      <c r="G175" s="61">
        <v>106.816541157974</v>
      </c>
      <c r="H175" s="61">
        <v>94.109538724210097</v>
      </c>
      <c r="I175" s="61">
        <v>119.58759566423799</v>
      </c>
      <c r="J175" s="62">
        <v>0.45009495287439</v>
      </c>
      <c r="K175" s="62">
        <v>0.41645717928905601</v>
      </c>
      <c r="L175" s="62">
        <v>0.41257187433669001</v>
      </c>
      <c r="M175" s="62">
        <v>0.46522911171417902</v>
      </c>
    </row>
    <row r="176" spans="1:13" x14ac:dyDescent="0.35">
      <c r="A176" s="59" t="s">
        <v>3285</v>
      </c>
      <c r="B176" s="59" t="s">
        <v>3286</v>
      </c>
      <c r="C176" s="60" t="s">
        <v>40</v>
      </c>
      <c r="D176" s="60" t="s">
        <v>83</v>
      </c>
      <c r="E176" s="60" t="s">
        <v>6656</v>
      </c>
      <c r="F176" s="61">
        <v>99.554349271201701</v>
      </c>
      <c r="G176" s="61">
        <v>104.685754224408</v>
      </c>
      <c r="H176" s="61">
        <v>96.619912365857104</v>
      </c>
      <c r="I176" s="61">
        <v>105.543671089014</v>
      </c>
      <c r="J176" s="62">
        <v>0.467790021896131</v>
      </c>
      <c r="K176" s="62">
        <v>0.43369719237865401</v>
      </c>
      <c r="L176" s="62">
        <v>0.42960640802963901</v>
      </c>
      <c r="M176" s="62">
        <v>0.47558091153409399</v>
      </c>
    </row>
    <row r="177" spans="1:13" x14ac:dyDescent="0.35">
      <c r="A177" s="59" t="s">
        <v>1546</v>
      </c>
      <c r="B177" s="59" t="s">
        <v>1547</v>
      </c>
      <c r="C177" s="60" t="s">
        <v>40</v>
      </c>
      <c r="D177" s="60" t="s">
        <v>80</v>
      </c>
      <c r="E177" s="60" t="s">
        <v>6657</v>
      </c>
      <c r="F177" s="61">
        <v>117.70438249706601</v>
      </c>
      <c r="G177" s="61">
        <v>99.627030603752701</v>
      </c>
      <c r="H177" s="61">
        <v>106.813865855427</v>
      </c>
      <c r="I177" s="61">
        <v>89.744318622947603</v>
      </c>
      <c r="J177" s="62">
        <v>0.55013795618531902</v>
      </c>
      <c r="K177" s="62">
        <v>0.497307486142823</v>
      </c>
      <c r="L177" s="62">
        <v>0.48888298370418898</v>
      </c>
      <c r="M177" s="62">
        <v>0.544503513109175</v>
      </c>
    </row>
    <row r="178" spans="1:13" x14ac:dyDescent="0.35">
      <c r="A178" s="59" t="s">
        <v>3875</v>
      </c>
      <c r="B178" s="59" t="s">
        <v>3876</v>
      </c>
      <c r="C178" s="60" t="s">
        <v>31</v>
      </c>
      <c r="D178" s="60" t="s">
        <v>3030</v>
      </c>
      <c r="E178" s="60" t="s">
        <v>6657</v>
      </c>
      <c r="F178" s="61">
        <v>117.00314309798399</v>
      </c>
      <c r="G178" s="61">
        <v>106.228138613941</v>
      </c>
      <c r="H178" s="61">
        <v>102.23843425820699</v>
      </c>
      <c r="I178" s="61">
        <v>97.645656799545904</v>
      </c>
      <c r="J178" s="62">
        <v>0.52206761060680495</v>
      </c>
      <c r="K178" s="62">
        <v>0.46834039463599197</v>
      </c>
      <c r="L178" s="62">
        <v>0.46938730844759702</v>
      </c>
      <c r="M178" s="62">
        <v>0.52842345867715901</v>
      </c>
    </row>
    <row r="179" spans="1:13" x14ac:dyDescent="0.35">
      <c r="A179" s="59" t="s">
        <v>4115</v>
      </c>
      <c r="B179" s="59" t="s">
        <v>4116</v>
      </c>
      <c r="C179" s="60" t="s">
        <v>31</v>
      </c>
      <c r="D179" s="60" t="s">
        <v>89</v>
      </c>
      <c r="E179" s="60" t="s">
        <v>6656</v>
      </c>
      <c r="F179" s="61">
        <v>93.934728231830803</v>
      </c>
      <c r="G179" s="61">
        <v>98.063642663665306</v>
      </c>
      <c r="H179" s="61">
        <v>98.001585408650897</v>
      </c>
      <c r="I179" s="61">
        <v>107.66709053567099</v>
      </c>
      <c r="J179" s="62">
        <v>0.42979201714582399</v>
      </c>
      <c r="K179" s="62">
        <v>0.39114695337738098</v>
      </c>
      <c r="L179" s="62">
        <v>0.38593151175350798</v>
      </c>
      <c r="M179" s="62">
        <v>0.43791587430484102</v>
      </c>
    </row>
    <row r="180" spans="1:13" x14ac:dyDescent="0.35">
      <c r="A180" s="59" t="s">
        <v>2794</v>
      </c>
      <c r="B180" s="59" t="s">
        <v>2795</v>
      </c>
      <c r="C180" s="60" t="s">
        <v>31</v>
      </c>
      <c r="D180" s="60" t="s">
        <v>155</v>
      </c>
      <c r="E180" s="60" t="s">
        <v>6656</v>
      </c>
      <c r="F180" s="61">
        <v>98.593969828861901</v>
      </c>
      <c r="G180" s="61"/>
      <c r="H180" s="61"/>
      <c r="I180" s="61">
        <v>99.594858713841205</v>
      </c>
      <c r="J180" s="62">
        <v>0.30704145887158202</v>
      </c>
      <c r="K180" s="62">
        <v>0.26716901227901901</v>
      </c>
      <c r="L180" s="62">
        <v>0.25989776807140802</v>
      </c>
      <c r="M180" s="62">
        <v>0.314243909554626</v>
      </c>
    </row>
    <row r="181" spans="1:13" x14ac:dyDescent="0.35">
      <c r="A181" s="59" t="s">
        <v>5704</v>
      </c>
      <c r="B181" s="59" t="s">
        <v>5705</v>
      </c>
      <c r="C181" s="60" t="s">
        <v>40</v>
      </c>
      <c r="D181" s="60" t="s">
        <v>41</v>
      </c>
      <c r="E181" s="60" t="s">
        <v>6656</v>
      </c>
      <c r="F181" s="61">
        <v>85.179201982075895</v>
      </c>
      <c r="G181" s="61">
        <v>96.109467749267196</v>
      </c>
      <c r="H181" s="61">
        <v>96.367416609009894</v>
      </c>
      <c r="I181" s="61">
        <v>105.140219961439</v>
      </c>
      <c r="J181" s="62">
        <v>0.42409555856810199</v>
      </c>
      <c r="K181" s="62">
        <v>0.392457548964596</v>
      </c>
      <c r="L181" s="62">
        <v>0.387297465501795</v>
      </c>
      <c r="M181" s="62">
        <v>0.42860247954298197</v>
      </c>
    </row>
    <row r="182" spans="1:13" x14ac:dyDescent="0.35">
      <c r="A182" s="59" t="s">
        <v>532</v>
      </c>
      <c r="B182" s="59" t="s">
        <v>533</v>
      </c>
      <c r="C182" s="60" t="s">
        <v>31</v>
      </c>
      <c r="D182" s="60" t="s">
        <v>120</v>
      </c>
      <c r="E182" s="60" t="s">
        <v>6657</v>
      </c>
      <c r="F182" s="61">
        <v>90.704329237830706</v>
      </c>
      <c r="G182" s="61">
        <v>80.755744138239095</v>
      </c>
      <c r="H182" s="61">
        <v>101.469888746511</v>
      </c>
      <c r="I182" s="61">
        <v>105.599725866593</v>
      </c>
      <c r="J182" s="62">
        <v>0.71013605425178805</v>
      </c>
      <c r="K182" s="62">
        <v>0.66577375411847495</v>
      </c>
      <c r="L182" s="62">
        <v>0.66123756296806402</v>
      </c>
      <c r="M182" s="62">
        <v>0.71853119869388904</v>
      </c>
    </row>
    <row r="183" spans="1:13" x14ac:dyDescent="0.35">
      <c r="A183" s="59" t="s">
        <v>822</v>
      </c>
      <c r="B183" s="59" t="s">
        <v>823</v>
      </c>
      <c r="C183" s="60" t="s">
        <v>31</v>
      </c>
      <c r="D183" s="60" t="s">
        <v>56</v>
      </c>
      <c r="E183" s="60" t="s">
        <v>6657</v>
      </c>
      <c r="F183" s="61">
        <v>85.459640669475405</v>
      </c>
      <c r="G183" s="61">
        <v>88.950291072118603</v>
      </c>
      <c r="H183" s="61">
        <v>92.535877706077997</v>
      </c>
      <c r="I183" s="61">
        <v>111.265735620771</v>
      </c>
      <c r="J183" s="62">
        <v>0.52797708791797804</v>
      </c>
      <c r="K183" s="62">
        <v>0.48055040567771001</v>
      </c>
      <c r="L183" s="62">
        <v>0.47817516203011701</v>
      </c>
      <c r="M183" s="62">
        <v>0.55269154456799896</v>
      </c>
    </row>
    <row r="184" spans="1:13" x14ac:dyDescent="0.35">
      <c r="A184" s="59" t="s">
        <v>978</v>
      </c>
      <c r="B184" s="59" t="s">
        <v>979</v>
      </c>
      <c r="C184" s="60" t="s">
        <v>40</v>
      </c>
      <c r="D184" s="60" t="s">
        <v>61</v>
      </c>
      <c r="E184" s="60" t="s">
        <v>6657</v>
      </c>
      <c r="F184" s="61">
        <v>99.364644734036006</v>
      </c>
      <c r="G184" s="61">
        <v>95.784477510684695</v>
      </c>
      <c r="H184" s="61">
        <v>101.1558598812</v>
      </c>
      <c r="I184" s="61">
        <v>106.772398977104</v>
      </c>
      <c r="J184" s="62">
        <v>0.470150198735793</v>
      </c>
      <c r="K184" s="62">
        <v>0.42711266390485902</v>
      </c>
      <c r="L184" s="62">
        <v>0.41654033199530899</v>
      </c>
      <c r="M184" s="62">
        <v>0.49865754701225801</v>
      </c>
    </row>
    <row r="185" spans="1:13" x14ac:dyDescent="0.35">
      <c r="A185" s="59" t="s">
        <v>3553</v>
      </c>
      <c r="B185" s="59" t="s">
        <v>3554</v>
      </c>
      <c r="C185" s="60" t="s">
        <v>40</v>
      </c>
      <c r="D185" s="60" t="s">
        <v>120</v>
      </c>
      <c r="E185" s="60" t="s">
        <v>6656</v>
      </c>
      <c r="F185" s="61">
        <v>92.756860775650793</v>
      </c>
      <c r="G185" s="61">
        <v>88.171917430254098</v>
      </c>
      <c r="H185" s="61">
        <v>102.184019976806</v>
      </c>
      <c r="I185" s="61">
        <v>106.59947088371599</v>
      </c>
      <c r="J185" s="62">
        <v>0.46383732207689998</v>
      </c>
      <c r="K185" s="62">
        <v>0.42999577978737702</v>
      </c>
      <c r="L185" s="62">
        <v>0.42390111803442199</v>
      </c>
      <c r="M185" s="62">
        <v>0.46660768321221502</v>
      </c>
    </row>
    <row r="186" spans="1:13" x14ac:dyDescent="0.35">
      <c r="A186" s="59" t="s">
        <v>1160</v>
      </c>
      <c r="B186" s="59" t="s">
        <v>1161</v>
      </c>
      <c r="C186" s="60" t="s">
        <v>40</v>
      </c>
      <c r="D186" s="60" t="s">
        <v>53</v>
      </c>
      <c r="E186" s="60" t="s">
        <v>6657</v>
      </c>
      <c r="F186" s="61">
        <v>100.92867719018901</v>
      </c>
      <c r="G186" s="61">
        <v>114.026356956293</v>
      </c>
      <c r="H186" s="61">
        <v>99.9709731640136</v>
      </c>
      <c r="I186" s="61">
        <v>112.941218295282</v>
      </c>
      <c r="J186" s="62">
        <v>0.62122745392064704</v>
      </c>
      <c r="K186" s="62">
        <v>0.57857775293113201</v>
      </c>
      <c r="L186" s="62">
        <v>0.57012247753598999</v>
      </c>
      <c r="M186" s="62">
        <v>0.630790319077561</v>
      </c>
    </row>
    <row r="187" spans="1:13" x14ac:dyDescent="0.35">
      <c r="A187" s="59" t="s">
        <v>762</v>
      </c>
      <c r="B187" s="59" t="s">
        <v>763</v>
      </c>
      <c r="C187" s="60" t="s">
        <v>31</v>
      </c>
      <c r="D187" s="60" t="s">
        <v>46</v>
      </c>
      <c r="E187" s="60" t="s">
        <v>6657</v>
      </c>
      <c r="F187" s="61">
        <v>120.85373535247</v>
      </c>
      <c r="G187" s="61">
        <v>114.30536212754301</v>
      </c>
      <c r="H187" s="61">
        <v>108.09480502190701</v>
      </c>
      <c r="I187" s="61">
        <v>103.36219107081899</v>
      </c>
      <c r="J187" s="62">
        <v>0.59921216899392404</v>
      </c>
      <c r="K187" s="62">
        <v>0.55856840146681896</v>
      </c>
      <c r="L187" s="62">
        <v>0.54234403046017998</v>
      </c>
      <c r="M187" s="62">
        <v>0.59331485656390204</v>
      </c>
    </row>
    <row r="188" spans="1:13" x14ac:dyDescent="0.35">
      <c r="A188" s="59" t="s">
        <v>930</v>
      </c>
      <c r="B188" s="59" t="s">
        <v>931</v>
      </c>
      <c r="C188" s="60" t="s">
        <v>31</v>
      </c>
      <c r="D188" s="60" t="s">
        <v>37</v>
      </c>
      <c r="E188" s="60" t="s">
        <v>6657</v>
      </c>
      <c r="F188" s="61">
        <v>96.715398025788602</v>
      </c>
      <c r="G188" s="61">
        <v>98.356490966919296</v>
      </c>
      <c r="H188" s="61">
        <v>97.939989341514007</v>
      </c>
      <c r="I188" s="61">
        <v>109.079563477424</v>
      </c>
      <c r="J188" s="62">
        <v>0.49470616732295902</v>
      </c>
      <c r="K188" s="62">
        <v>0.43713704009093002</v>
      </c>
      <c r="L188" s="62">
        <v>0.42969462140436598</v>
      </c>
      <c r="M188" s="62">
        <v>0.49942050163526203</v>
      </c>
    </row>
    <row r="189" spans="1:13" x14ac:dyDescent="0.35">
      <c r="A189" s="59" t="s">
        <v>670</v>
      </c>
      <c r="B189" s="59" t="s">
        <v>671</v>
      </c>
      <c r="C189" s="60" t="s">
        <v>31</v>
      </c>
      <c r="D189" s="60" t="s">
        <v>83</v>
      </c>
      <c r="E189" s="60" t="s">
        <v>6657</v>
      </c>
      <c r="F189" s="61">
        <v>106.753933053903</v>
      </c>
      <c r="G189" s="61">
        <v>104.628540706641</v>
      </c>
      <c r="H189" s="61">
        <v>105.130261006575</v>
      </c>
      <c r="I189" s="61">
        <v>90.799402062664598</v>
      </c>
      <c r="J189" s="62">
        <v>0.56606464677284996</v>
      </c>
      <c r="K189" s="62">
        <v>0.548693483002057</v>
      </c>
      <c r="L189" s="62">
        <v>0.48703277435349801</v>
      </c>
      <c r="M189" s="62">
        <v>0.52522199384331703</v>
      </c>
    </row>
    <row r="190" spans="1:13" x14ac:dyDescent="0.35">
      <c r="A190" s="59" t="s">
        <v>1162</v>
      </c>
      <c r="B190" s="59" t="s">
        <v>1163</v>
      </c>
      <c r="C190" s="60" t="s">
        <v>40</v>
      </c>
      <c r="D190" s="60" t="s">
        <v>53</v>
      </c>
      <c r="E190" s="60" t="s">
        <v>6657</v>
      </c>
      <c r="F190" s="61">
        <v>98.366544112362106</v>
      </c>
      <c r="G190" s="61">
        <v>106.057450296716</v>
      </c>
      <c r="H190" s="61">
        <v>91.966052250650804</v>
      </c>
      <c r="I190" s="61">
        <v>105.939349765001</v>
      </c>
      <c r="J190" s="62">
        <v>0.56485064831959397</v>
      </c>
      <c r="K190" s="62">
        <v>0.53490251381022902</v>
      </c>
      <c r="L190" s="62">
        <v>0.522757532594882</v>
      </c>
      <c r="M190" s="62">
        <v>0.51237939973031399</v>
      </c>
    </row>
    <row r="191" spans="1:13" x14ac:dyDescent="0.35">
      <c r="A191" s="59" t="s">
        <v>1480</v>
      </c>
      <c r="B191" s="59" t="s">
        <v>1481</v>
      </c>
      <c r="C191" s="60" t="s">
        <v>40</v>
      </c>
      <c r="D191" s="60" t="s">
        <v>80</v>
      </c>
      <c r="E191" s="60" t="s">
        <v>6657</v>
      </c>
      <c r="F191" s="61">
        <v>95.730110120537205</v>
      </c>
      <c r="G191" s="61">
        <v>110.946111298605</v>
      </c>
      <c r="H191" s="61">
        <v>91.120922010668295</v>
      </c>
      <c r="I191" s="61">
        <v>124.547852487154</v>
      </c>
      <c r="J191" s="62">
        <v>0.61811614160539496</v>
      </c>
      <c r="K191" s="62">
        <v>0.57581599480344603</v>
      </c>
      <c r="L191" s="62">
        <v>0.57117517338342805</v>
      </c>
      <c r="M191" s="62">
        <v>0.63489794277176204</v>
      </c>
    </row>
    <row r="192" spans="1:13" x14ac:dyDescent="0.35">
      <c r="A192" s="59" t="s">
        <v>994</v>
      </c>
      <c r="B192" s="59" t="s">
        <v>995</v>
      </c>
      <c r="C192" s="60" t="s">
        <v>40</v>
      </c>
      <c r="D192" s="60" t="s">
        <v>223</v>
      </c>
      <c r="E192" s="60" t="s">
        <v>6657</v>
      </c>
      <c r="F192" s="61">
        <v>80.439352989244</v>
      </c>
      <c r="G192" s="61">
        <v>95.693031105864094</v>
      </c>
      <c r="H192" s="61">
        <v>97.822013782977805</v>
      </c>
      <c r="I192" s="61">
        <v>108.91014552346201</v>
      </c>
      <c r="J192" s="62">
        <v>0.64217156000322095</v>
      </c>
      <c r="K192" s="62">
        <v>0.598282163808731</v>
      </c>
      <c r="L192" s="62">
        <v>0.59122509669696099</v>
      </c>
      <c r="M192" s="62">
        <v>0.64670365743062797</v>
      </c>
    </row>
    <row r="193" spans="1:13" x14ac:dyDescent="0.35">
      <c r="A193" s="59" t="s">
        <v>714</v>
      </c>
      <c r="B193" s="59" t="s">
        <v>715</v>
      </c>
      <c r="C193" s="60" t="s">
        <v>31</v>
      </c>
      <c r="D193" s="60" t="s">
        <v>89</v>
      </c>
      <c r="E193" s="60" t="s">
        <v>6657</v>
      </c>
      <c r="F193" s="61">
        <v>104.206157209818</v>
      </c>
      <c r="G193" s="61">
        <v>100.037659797367</v>
      </c>
      <c r="H193" s="61">
        <v>106.161434124374</v>
      </c>
      <c r="I193" s="61">
        <v>97.650560249418504</v>
      </c>
      <c r="J193" s="62">
        <v>0.73084276196655595</v>
      </c>
      <c r="K193" s="62">
        <v>0.69157140784770499</v>
      </c>
      <c r="L193" s="62">
        <v>0.68520432862356295</v>
      </c>
      <c r="M193" s="62">
        <v>0.73750755145452096</v>
      </c>
    </row>
    <row r="194" spans="1:13" x14ac:dyDescent="0.35">
      <c r="A194" s="59" t="s">
        <v>2752</v>
      </c>
      <c r="B194" s="59" t="s">
        <v>2753</v>
      </c>
      <c r="C194" s="60" t="s">
        <v>40</v>
      </c>
      <c r="D194" s="60" t="s">
        <v>155</v>
      </c>
      <c r="E194" s="60" t="s">
        <v>6656</v>
      </c>
      <c r="F194" s="61">
        <v>96.521159813073595</v>
      </c>
      <c r="G194" s="61">
        <v>104.757330636373</v>
      </c>
      <c r="H194" s="61"/>
      <c r="I194" s="61">
        <v>106.411033704901</v>
      </c>
      <c r="J194" s="62">
        <v>0.334854886540075</v>
      </c>
      <c r="K194" s="62">
        <v>0.301859851386444</v>
      </c>
      <c r="L194" s="62">
        <v>0.29418456833994799</v>
      </c>
      <c r="M194" s="62">
        <v>0.33828278944547102</v>
      </c>
    </row>
    <row r="195" spans="1:13" x14ac:dyDescent="0.35">
      <c r="A195" s="59" t="s">
        <v>1696</v>
      </c>
      <c r="B195" s="59" t="s">
        <v>1697</v>
      </c>
      <c r="C195" s="60" t="s">
        <v>40</v>
      </c>
      <c r="D195" s="60" t="s">
        <v>32</v>
      </c>
      <c r="E195" s="60" t="s">
        <v>6657</v>
      </c>
      <c r="F195" s="61">
        <v>104.481281045473</v>
      </c>
      <c r="G195" s="61">
        <v>111.659336122041</v>
      </c>
      <c r="H195" s="61">
        <v>94.923625841505398</v>
      </c>
      <c r="I195" s="61">
        <v>107.40422407391</v>
      </c>
      <c r="J195" s="62">
        <v>0.54273572728196995</v>
      </c>
      <c r="K195" s="62">
        <v>0.48696761138692002</v>
      </c>
      <c r="L195" s="62">
        <v>0.48761296109834301</v>
      </c>
      <c r="M195" s="62">
        <v>0.54985101629494404</v>
      </c>
    </row>
    <row r="196" spans="1:13" x14ac:dyDescent="0.35">
      <c r="A196" s="59" t="s">
        <v>3879</v>
      </c>
      <c r="B196" s="59" t="s">
        <v>3880</v>
      </c>
      <c r="C196" s="60" t="s">
        <v>40</v>
      </c>
      <c r="D196" s="60" t="s">
        <v>3030</v>
      </c>
      <c r="E196" s="60" t="s">
        <v>6657</v>
      </c>
      <c r="F196" s="61">
        <v>111.68547341103</v>
      </c>
      <c r="G196" s="61">
        <v>109.3992434642</v>
      </c>
      <c r="H196" s="61">
        <v>107.424564980578</v>
      </c>
      <c r="I196" s="61">
        <v>100.606946527356</v>
      </c>
      <c r="J196" s="62">
        <v>0.52203652961711</v>
      </c>
      <c r="K196" s="62">
        <v>0.468305462148912</v>
      </c>
      <c r="L196" s="62">
        <v>0.46079341849291999</v>
      </c>
      <c r="M196" s="62">
        <v>0.52843880393286502</v>
      </c>
    </row>
    <row r="197" spans="1:13" x14ac:dyDescent="0.35">
      <c r="A197" s="59" t="s">
        <v>2378</v>
      </c>
      <c r="B197" s="59" t="s">
        <v>2379</v>
      </c>
      <c r="C197" s="60" t="s">
        <v>40</v>
      </c>
      <c r="D197" s="60" t="s">
        <v>46</v>
      </c>
      <c r="E197" s="60" t="s">
        <v>6657</v>
      </c>
      <c r="F197" s="61">
        <v>100.283850126914</v>
      </c>
      <c r="G197" s="61">
        <v>114.829131647691</v>
      </c>
      <c r="H197" s="61">
        <v>110.253208203847</v>
      </c>
      <c r="I197" s="61">
        <v>114.225678601209</v>
      </c>
      <c r="J197" s="62">
        <v>0.59189577906401303</v>
      </c>
      <c r="K197" s="62">
        <v>0.54897952331699895</v>
      </c>
      <c r="L197" s="62">
        <v>0.54126037274709504</v>
      </c>
      <c r="M197" s="62">
        <v>0.60630103447468497</v>
      </c>
    </row>
    <row r="198" spans="1:13" x14ac:dyDescent="0.35">
      <c r="A198" s="59" t="s">
        <v>2724</v>
      </c>
      <c r="B198" s="59" t="s">
        <v>2725</v>
      </c>
      <c r="C198" s="60" t="s">
        <v>40</v>
      </c>
      <c r="D198" s="60" t="s">
        <v>163</v>
      </c>
      <c r="E198" s="60" t="s">
        <v>6656</v>
      </c>
      <c r="F198" s="61">
        <v>96.096567364876904</v>
      </c>
      <c r="G198" s="61">
        <v>96.655245825798801</v>
      </c>
      <c r="H198" s="61">
        <v>105.18022321040699</v>
      </c>
      <c r="I198" s="61">
        <v>106.193548331442</v>
      </c>
      <c r="J198" s="62">
        <v>0.44747639903951802</v>
      </c>
      <c r="K198" s="62">
        <v>0.40450572504020299</v>
      </c>
      <c r="L198" s="62">
        <v>0.397217297274158</v>
      </c>
      <c r="M198" s="62">
        <v>0.46474264809565302</v>
      </c>
    </row>
    <row r="199" spans="1:13" x14ac:dyDescent="0.35">
      <c r="A199" s="59" t="s">
        <v>2748</v>
      </c>
      <c r="B199" s="59" t="s">
        <v>2749</v>
      </c>
      <c r="C199" s="60" t="s">
        <v>31</v>
      </c>
      <c r="D199" s="60" t="s">
        <v>155</v>
      </c>
      <c r="E199" s="60" t="s">
        <v>6656</v>
      </c>
      <c r="F199" s="61">
        <v>96.521159813073595</v>
      </c>
      <c r="G199" s="61">
        <v>104.757330636373</v>
      </c>
      <c r="H199" s="61"/>
      <c r="I199" s="61">
        <v>106.411033704901</v>
      </c>
      <c r="J199" s="62">
        <v>0.334854886540075</v>
      </c>
      <c r="K199" s="62">
        <v>0.301859851386444</v>
      </c>
      <c r="L199" s="62">
        <v>0.29418456833994799</v>
      </c>
      <c r="M199" s="62">
        <v>0.33828278944547102</v>
      </c>
    </row>
    <row r="200" spans="1:13" x14ac:dyDescent="0.35">
      <c r="A200" s="59" t="s">
        <v>1498</v>
      </c>
      <c r="B200" s="59" t="s">
        <v>1499</v>
      </c>
      <c r="C200" s="60" t="s">
        <v>31</v>
      </c>
      <c r="D200" s="60" t="s">
        <v>41</v>
      </c>
      <c r="E200" s="60" t="s">
        <v>6657</v>
      </c>
      <c r="F200" s="61">
        <v>118.677321397792</v>
      </c>
      <c r="G200" s="61">
        <v>103.20930028042</v>
      </c>
      <c r="H200" s="61">
        <v>106.61514130211</v>
      </c>
      <c r="I200" s="61">
        <v>99.761819570204594</v>
      </c>
      <c r="J200" s="62">
        <v>0.73568288632162504</v>
      </c>
      <c r="K200" s="62">
        <v>0.69406298469707794</v>
      </c>
      <c r="L200" s="62">
        <v>0.68886971814581499</v>
      </c>
      <c r="M200" s="62">
        <v>0.73778731533067299</v>
      </c>
    </row>
    <row r="201" spans="1:13" x14ac:dyDescent="0.35">
      <c r="A201" s="59" t="s">
        <v>3953</v>
      </c>
      <c r="B201" s="59" t="s">
        <v>3954</v>
      </c>
      <c r="C201" s="60" t="s">
        <v>31</v>
      </c>
      <c r="D201" s="60" t="s">
        <v>3030</v>
      </c>
      <c r="E201" s="60" t="s">
        <v>6657</v>
      </c>
      <c r="F201" s="61">
        <v>96.5035601630656</v>
      </c>
      <c r="G201" s="61">
        <v>92.336244187781602</v>
      </c>
      <c r="H201" s="61">
        <v>87.314575570910804</v>
      </c>
      <c r="I201" s="61">
        <v>99.057800218006406</v>
      </c>
      <c r="J201" s="62">
        <v>0.54601164842394501</v>
      </c>
      <c r="K201" s="62">
        <v>0.49533189162490499</v>
      </c>
      <c r="L201" s="62">
        <v>0.49367734068265001</v>
      </c>
      <c r="M201" s="62">
        <v>0.56481223061074304</v>
      </c>
    </row>
    <row r="202" spans="1:13" x14ac:dyDescent="0.35">
      <c r="A202" s="59" t="s">
        <v>6526</v>
      </c>
      <c r="B202" s="59" t="s">
        <v>6527</v>
      </c>
      <c r="C202" s="60" t="s">
        <v>31</v>
      </c>
      <c r="D202" s="60" t="s">
        <v>46</v>
      </c>
      <c r="E202" s="60" t="s">
        <v>6656</v>
      </c>
      <c r="F202" s="61">
        <v>105.599183419309</v>
      </c>
      <c r="G202" s="61">
        <v>113.87110279885501</v>
      </c>
      <c r="H202" s="61">
        <v>106.98259509825201</v>
      </c>
      <c r="I202" s="61">
        <v>109.141026735141</v>
      </c>
      <c r="J202" s="62">
        <v>0.497788949598858</v>
      </c>
      <c r="K202" s="62">
        <v>0.46974987855134798</v>
      </c>
      <c r="L202" s="62">
        <v>0.46462463401988302</v>
      </c>
      <c r="M202" s="62">
        <v>0.50961184454038</v>
      </c>
    </row>
    <row r="203" spans="1:13" x14ac:dyDescent="0.35">
      <c r="A203" s="59" t="s">
        <v>1380</v>
      </c>
      <c r="B203" s="59" t="s">
        <v>1381</v>
      </c>
      <c r="C203" s="60" t="s">
        <v>31</v>
      </c>
      <c r="D203" s="60" t="s">
        <v>61</v>
      </c>
      <c r="E203" s="60" t="s">
        <v>6657</v>
      </c>
      <c r="F203" s="61">
        <v>120.509803805293</v>
      </c>
      <c r="G203" s="61">
        <v>111.99059524814599</v>
      </c>
      <c r="H203" s="61">
        <v>110.50041093514</v>
      </c>
      <c r="I203" s="61">
        <v>105.090612378725</v>
      </c>
      <c r="J203" s="62">
        <v>0.53837215624881796</v>
      </c>
      <c r="K203" s="62">
        <v>0.48501259739365798</v>
      </c>
      <c r="L203" s="62">
        <v>0.47431701036537799</v>
      </c>
      <c r="M203" s="62">
        <v>0.54742028435621104</v>
      </c>
    </row>
    <row r="204" spans="1:13" x14ac:dyDescent="0.35">
      <c r="A204" s="59" t="s">
        <v>380</v>
      </c>
      <c r="B204" s="59" t="s">
        <v>381</v>
      </c>
      <c r="C204" s="60" t="s">
        <v>40</v>
      </c>
      <c r="D204" s="60" t="s">
        <v>83</v>
      </c>
      <c r="E204" s="60" t="s">
        <v>6657</v>
      </c>
      <c r="F204" s="61">
        <v>96.378008383377406</v>
      </c>
      <c r="G204" s="61">
        <v>102.02999557264501</v>
      </c>
      <c r="H204" s="61">
        <v>92.783808959154698</v>
      </c>
      <c r="I204" s="61">
        <v>109.469797855525</v>
      </c>
      <c r="J204" s="62">
        <v>0.56222575410170295</v>
      </c>
      <c r="K204" s="62">
        <v>0.51293474779639903</v>
      </c>
      <c r="L204" s="62">
        <v>0.51324250405391603</v>
      </c>
      <c r="M204" s="62">
        <v>0.58025685594533605</v>
      </c>
    </row>
    <row r="205" spans="1:13" x14ac:dyDescent="0.35">
      <c r="A205" s="59" t="s">
        <v>1980</v>
      </c>
      <c r="B205" s="59" t="s">
        <v>1981</v>
      </c>
      <c r="C205" s="60" t="s">
        <v>31</v>
      </c>
      <c r="D205" s="60" t="s">
        <v>41</v>
      </c>
      <c r="E205" s="60" t="s">
        <v>6657</v>
      </c>
      <c r="F205" s="61">
        <v>83.213562919771604</v>
      </c>
      <c r="G205" s="61">
        <v>97.024090503485894</v>
      </c>
      <c r="H205" s="61">
        <v>92.849668227842798</v>
      </c>
      <c r="I205" s="61">
        <v>110.916620018812</v>
      </c>
      <c r="J205" s="62">
        <v>0.58575587143026298</v>
      </c>
      <c r="K205" s="62">
        <v>0.54495133731256695</v>
      </c>
      <c r="L205" s="62">
        <v>0.54031373395828997</v>
      </c>
      <c r="M205" s="62">
        <v>0.607919959645006</v>
      </c>
    </row>
    <row r="206" spans="1:13" x14ac:dyDescent="0.35">
      <c r="A206" s="59" t="s">
        <v>2180</v>
      </c>
      <c r="B206" s="59" t="s">
        <v>2181</v>
      </c>
      <c r="C206" s="60" t="s">
        <v>40</v>
      </c>
      <c r="D206" s="60" t="s">
        <v>46</v>
      </c>
      <c r="E206" s="60" t="s">
        <v>6657</v>
      </c>
      <c r="F206" s="61">
        <v>110.449645534708</v>
      </c>
      <c r="G206" s="61">
        <v>98.136829941664203</v>
      </c>
      <c r="H206" s="61">
        <v>100.618849385392</v>
      </c>
      <c r="I206" s="61">
        <v>110.619834148509</v>
      </c>
      <c r="J206" s="62">
        <v>0.57801865426436405</v>
      </c>
      <c r="K206" s="62">
        <v>0.52457347065660198</v>
      </c>
      <c r="L206" s="62">
        <v>0.52182258206169496</v>
      </c>
      <c r="M206" s="62">
        <v>0.58902435391428298</v>
      </c>
    </row>
    <row r="207" spans="1:13" x14ac:dyDescent="0.35">
      <c r="A207" s="59" t="s">
        <v>768</v>
      </c>
      <c r="B207" s="59" t="s">
        <v>769</v>
      </c>
      <c r="C207" s="60" t="s">
        <v>40</v>
      </c>
      <c r="D207" s="60" t="s">
        <v>46</v>
      </c>
      <c r="E207" s="60" t="s">
        <v>6657</v>
      </c>
      <c r="F207" s="61">
        <v>109.47499446697699</v>
      </c>
      <c r="G207" s="61">
        <v>112.96048737146999</v>
      </c>
      <c r="H207" s="61">
        <v>102.384903113186</v>
      </c>
      <c r="I207" s="61">
        <v>105.622291048622</v>
      </c>
      <c r="J207" s="62">
        <v>0.589143148188358</v>
      </c>
      <c r="K207" s="62">
        <v>0.54620278306800396</v>
      </c>
      <c r="L207" s="62">
        <v>0.54348483049150997</v>
      </c>
      <c r="M207" s="62">
        <v>0.60097753992870295</v>
      </c>
    </row>
    <row r="208" spans="1:13" x14ac:dyDescent="0.35">
      <c r="A208" s="59" t="s">
        <v>1484</v>
      </c>
      <c r="B208" s="59" t="s">
        <v>1485</v>
      </c>
      <c r="C208" s="60" t="s">
        <v>40</v>
      </c>
      <c r="D208" s="60" t="s">
        <v>80</v>
      </c>
      <c r="E208" s="60" t="s">
        <v>6657</v>
      </c>
      <c r="F208" s="61">
        <v>95.7741627507761</v>
      </c>
      <c r="G208" s="61">
        <v>104.80482341083101</v>
      </c>
      <c r="H208" s="61">
        <v>97.044527690054295</v>
      </c>
      <c r="I208" s="61">
        <v>115.819246083181</v>
      </c>
      <c r="J208" s="62">
        <v>0.57891732822517605</v>
      </c>
      <c r="K208" s="62">
        <v>0.534162271212693</v>
      </c>
      <c r="L208" s="62">
        <v>0.52438696329957302</v>
      </c>
      <c r="M208" s="62">
        <v>0.58770184540921699</v>
      </c>
    </row>
    <row r="209" spans="1:13" x14ac:dyDescent="0.35">
      <c r="A209" s="59" t="s">
        <v>926</v>
      </c>
      <c r="B209" s="59" t="s">
        <v>927</v>
      </c>
      <c r="C209" s="60" t="s">
        <v>31</v>
      </c>
      <c r="D209" s="60" t="s">
        <v>37</v>
      </c>
      <c r="E209" s="60" t="s">
        <v>6657</v>
      </c>
      <c r="F209" s="61">
        <v>91.855119486225803</v>
      </c>
      <c r="G209" s="61">
        <v>103.330166812443</v>
      </c>
      <c r="H209" s="61">
        <v>98.580148628438593</v>
      </c>
      <c r="I209" s="61">
        <v>112.384932831649</v>
      </c>
      <c r="J209" s="62">
        <v>0.46286404385109498</v>
      </c>
      <c r="K209" s="62">
        <v>0.43713704009093002</v>
      </c>
      <c r="L209" s="62">
        <v>0.42969462140436598</v>
      </c>
      <c r="M209" s="62">
        <v>0.49942050163526203</v>
      </c>
    </row>
    <row r="210" spans="1:13" x14ac:dyDescent="0.35">
      <c r="A210" s="59" t="s">
        <v>4215</v>
      </c>
      <c r="B210" s="59" t="s">
        <v>4216</v>
      </c>
      <c r="C210" s="60" t="s">
        <v>31</v>
      </c>
      <c r="D210" s="60" t="s">
        <v>56</v>
      </c>
      <c r="E210" s="60" t="s">
        <v>6656</v>
      </c>
      <c r="F210" s="61">
        <v>95.497544336007095</v>
      </c>
      <c r="G210" s="61">
        <v>99.759515606238097</v>
      </c>
      <c r="H210" s="61">
        <v>106.980841249512</v>
      </c>
      <c r="I210" s="61">
        <v>109.548525268381</v>
      </c>
      <c r="J210" s="62">
        <v>0.48026807872259603</v>
      </c>
      <c r="K210" s="62">
        <v>0.44590407510416002</v>
      </c>
      <c r="L210" s="62">
        <v>0.43574084012330599</v>
      </c>
      <c r="M210" s="62">
        <v>0.48216024326172102</v>
      </c>
    </row>
    <row r="211" spans="1:13" x14ac:dyDescent="0.35">
      <c r="A211" s="59" t="s">
        <v>1692</v>
      </c>
      <c r="B211" s="59" t="s">
        <v>1693</v>
      </c>
      <c r="C211" s="60" t="s">
        <v>31</v>
      </c>
      <c r="D211" s="60" t="s">
        <v>32</v>
      </c>
      <c r="E211" s="60" t="s">
        <v>6657</v>
      </c>
      <c r="F211" s="61">
        <v>109.680418837459</v>
      </c>
      <c r="G211" s="61">
        <v>120.547587039729</v>
      </c>
      <c r="H211" s="61">
        <v>102.420609674701</v>
      </c>
      <c r="I211" s="61">
        <v>108.934752317198</v>
      </c>
      <c r="J211" s="62">
        <v>0.53900813501407796</v>
      </c>
      <c r="K211" s="62">
        <v>0.48529864365574199</v>
      </c>
      <c r="L211" s="62">
        <v>0.48028361849682599</v>
      </c>
      <c r="M211" s="62">
        <v>0.55554694799600002</v>
      </c>
    </row>
    <row r="212" spans="1:13" x14ac:dyDescent="0.35">
      <c r="A212" s="59" t="s">
        <v>6749</v>
      </c>
      <c r="B212" s="59" t="s">
        <v>6750</v>
      </c>
      <c r="C212" s="60" t="s">
        <v>31</v>
      </c>
      <c r="D212" s="60" t="s">
        <v>6668</v>
      </c>
      <c r="E212" s="60" t="s">
        <v>6656</v>
      </c>
      <c r="F212" s="61">
        <v>98.573455927930496</v>
      </c>
      <c r="G212" s="61"/>
      <c r="H212" s="61"/>
      <c r="I212" s="61">
        <v>100.272766926835</v>
      </c>
      <c r="J212" s="62">
        <v>0.32458035310019701</v>
      </c>
      <c r="K212" s="62">
        <v>0.27533462991014501</v>
      </c>
      <c r="L212" s="62">
        <v>0.27266000509087002</v>
      </c>
      <c r="M212" s="62">
        <v>0.33972738853151502</v>
      </c>
    </row>
    <row r="213" spans="1:13" x14ac:dyDescent="0.35">
      <c r="A213" s="59" t="s">
        <v>668</v>
      </c>
      <c r="B213" s="59" t="s">
        <v>669</v>
      </c>
      <c r="C213" s="60" t="s">
        <v>31</v>
      </c>
      <c r="D213" s="60" t="s">
        <v>83</v>
      </c>
      <c r="E213" s="60" t="s">
        <v>6657</v>
      </c>
      <c r="F213" s="61">
        <v>111.452832719193</v>
      </c>
      <c r="G213" s="61">
        <v>108.78140095471301</v>
      </c>
      <c r="H213" s="61">
        <v>105.214580657507</v>
      </c>
      <c r="I213" s="61">
        <v>90.224419733921806</v>
      </c>
      <c r="J213" s="62">
        <v>0.59021144069016795</v>
      </c>
      <c r="K213" s="62">
        <v>0.54866123972972702</v>
      </c>
      <c r="L213" s="62">
        <v>0.54414179729326795</v>
      </c>
      <c r="M213" s="62">
        <v>0.59158421940190697</v>
      </c>
    </row>
    <row r="214" spans="1:13" x14ac:dyDescent="0.35">
      <c r="A214" s="59" t="s">
        <v>568</v>
      </c>
      <c r="B214" s="59" t="s">
        <v>569</v>
      </c>
      <c r="C214" s="60" t="s">
        <v>31</v>
      </c>
      <c r="D214" s="60" t="s">
        <v>53</v>
      </c>
      <c r="E214" s="60" t="s">
        <v>6657</v>
      </c>
      <c r="F214" s="61">
        <v>102.132829976914</v>
      </c>
      <c r="G214" s="61">
        <v>92.306169398275401</v>
      </c>
      <c r="H214" s="61">
        <v>97.375875137109901</v>
      </c>
      <c r="I214" s="61">
        <v>100.82260519560199</v>
      </c>
      <c r="J214" s="62">
        <v>0.54008428361399297</v>
      </c>
      <c r="K214" s="62">
        <v>0.486378861229253</v>
      </c>
      <c r="L214" s="62">
        <v>0.48791880599849502</v>
      </c>
      <c r="M214" s="62">
        <v>0.55773862417431797</v>
      </c>
    </row>
    <row r="215" spans="1:13" x14ac:dyDescent="0.35">
      <c r="A215" s="59" t="s">
        <v>908</v>
      </c>
      <c r="B215" s="59" t="s">
        <v>909</v>
      </c>
      <c r="C215" s="60" t="s">
        <v>31</v>
      </c>
      <c r="D215" s="60" t="s">
        <v>89</v>
      </c>
      <c r="E215" s="60" t="s">
        <v>6657</v>
      </c>
      <c r="F215" s="61">
        <v>90.429348082760399</v>
      </c>
      <c r="G215" s="61">
        <v>99.754940905406897</v>
      </c>
      <c r="H215" s="61">
        <v>100.666338212797</v>
      </c>
      <c r="I215" s="61">
        <v>105.367949211183</v>
      </c>
      <c r="J215" s="62">
        <v>0.53705966703046004</v>
      </c>
      <c r="K215" s="62">
        <v>0.48236575963075501</v>
      </c>
      <c r="L215" s="62">
        <v>0.474311445838352</v>
      </c>
      <c r="M215" s="62">
        <v>0.550706108654343</v>
      </c>
    </row>
    <row r="216" spans="1:13" x14ac:dyDescent="0.35">
      <c r="A216" s="59" t="s">
        <v>1690</v>
      </c>
      <c r="B216" s="59" t="s">
        <v>1691</v>
      </c>
      <c r="C216" s="60" t="s">
        <v>31</v>
      </c>
      <c r="D216" s="60" t="s">
        <v>32</v>
      </c>
      <c r="E216" s="60" t="s">
        <v>6657</v>
      </c>
      <c r="F216" s="61">
        <v>103.335734308531</v>
      </c>
      <c r="G216" s="61">
        <v>114.765569889394</v>
      </c>
      <c r="H216" s="61">
        <v>100.47699000466299</v>
      </c>
      <c r="I216" s="61">
        <v>104.596040897053</v>
      </c>
      <c r="J216" s="62">
        <v>0.54126086675199303</v>
      </c>
      <c r="K216" s="62">
        <v>0.48652613629078401</v>
      </c>
      <c r="L216" s="62">
        <v>0.48248353650666997</v>
      </c>
      <c r="M216" s="62">
        <v>0.55808671490591599</v>
      </c>
    </row>
    <row r="217" spans="1:13" x14ac:dyDescent="0.35">
      <c r="A217" s="59" t="s">
        <v>1500</v>
      </c>
      <c r="B217" s="59" t="s">
        <v>1501</v>
      </c>
      <c r="C217" s="60" t="s">
        <v>40</v>
      </c>
      <c r="D217" s="60" t="s">
        <v>41</v>
      </c>
      <c r="E217" s="60" t="s">
        <v>6657</v>
      </c>
      <c r="F217" s="61">
        <v>111.924178027677</v>
      </c>
      <c r="G217" s="61">
        <v>92.457614611395897</v>
      </c>
      <c r="H217" s="61">
        <v>104.305502394258</v>
      </c>
      <c r="I217" s="61">
        <v>103.910883171611</v>
      </c>
      <c r="J217" s="62">
        <v>0.64027342769311302</v>
      </c>
      <c r="K217" s="62">
        <v>0.59687672248245505</v>
      </c>
      <c r="L217" s="62">
        <v>0.59313025870172997</v>
      </c>
      <c r="M217" s="62">
        <v>0.64221885589545102</v>
      </c>
    </row>
    <row r="218" spans="1:13" x14ac:dyDescent="0.35">
      <c r="A218" s="59" t="s">
        <v>3877</v>
      </c>
      <c r="B218" s="59" t="s">
        <v>3878</v>
      </c>
      <c r="C218" s="60" t="s">
        <v>40</v>
      </c>
      <c r="D218" s="60" t="s">
        <v>3030</v>
      </c>
      <c r="E218" s="60" t="s">
        <v>6656</v>
      </c>
      <c r="F218" s="61">
        <v>113.81804875634499</v>
      </c>
      <c r="G218" s="61">
        <v>106.526585271811</v>
      </c>
      <c r="H218" s="61">
        <v>104.581486233069</v>
      </c>
      <c r="I218" s="61">
        <v>100.18795049660601</v>
      </c>
      <c r="J218" s="62">
        <v>0.41129865160214801</v>
      </c>
      <c r="K218" s="62">
        <v>0.37321446392549401</v>
      </c>
      <c r="L218" s="62">
        <v>0.36970273802884202</v>
      </c>
      <c r="M218" s="62">
        <v>0.41828327598862097</v>
      </c>
    </row>
    <row r="219" spans="1:13" x14ac:dyDescent="0.35">
      <c r="A219" s="59" t="s">
        <v>2376</v>
      </c>
      <c r="B219" s="59" t="s">
        <v>2377</v>
      </c>
      <c r="C219" s="60" t="s">
        <v>40</v>
      </c>
      <c r="D219" s="60" t="s">
        <v>46</v>
      </c>
      <c r="E219" s="60" t="s">
        <v>6657</v>
      </c>
      <c r="F219" s="61">
        <v>104.109348433731</v>
      </c>
      <c r="G219" s="61">
        <v>110.759115938522</v>
      </c>
      <c r="H219" s="61">
        <v>107.880205888975</v>
      </c>
      <c r="I219" s="61">
        <v>111.127228384414</v>
      </c>
      <c r="J219" s="62">
        <v>0.60745986667092</v>
      </c>
      <c r="K219" s="62">
        <v>0.56893452915745402</v>
      </c>
      <c r="L219" s="62">
        <v>0.56475841119915804</v>
      </c>
      <c r="M219" s="62">
        <v>0.63073156727425705</v>
      </c>
    </row>
    <row r="220" spans="1:13" x14ac:dyDescent="0.35">
      <c r="A220" s="59" t="s">
        <v>3959</v>
      </c>
      <c r="B220" s="59" t="s">
        <v>3960</v>
      </c>
      <c r="C220" s="60" t="s">
        <v>40</v>
      </c>
      <c r="D220" s="60" t="s">
        <v>3030</v>
      </c>
      <c r="E220" s="60" t="s">
        <v>6657</v>
      </c>
      <c r="F220" s="61">
        <v>99.712421522945604</v>
      </c>
      <c r="G220" s="61">
        <v>94.012060657933105</v>
      </c>
      <c r="H220" s="61">
        <v>84.8279778223026</v>
      </c>
      <c r="I220" s="61">
        <v>98.833871231457707</v>
      </c>
      <c r="J220" s="62">
        <v>0.54910058099078995</v>
      </c>
      <c r="K220" s="62">
        <v>0.49696123918248503</v>
      </c>
      <c r="L220" s="62">
        <v>0.500190144330807</v>
      </c>
      <c r="M220" s="62">
        <v>0.56980353911999704</v>
      </c>
    </row>
    <row r="221" spans="1:13" x14ac:dyDescent="0.35">
      <c r="A221" s="59" t="s">
        <v>2184</v>
      </c>
      <c r="B221" s="59" t="s">
        <v>2185</v>
      </c>
      <c r="C221" s="60" t="s">
        <v>40</v>
      </c>
      <c r="D221" s="60" t="s">
        <v>46</v>
      </c>
      <c r="E221" s="60" t="s">
        <v>6657</v>
      </c>
      <c r="F221" s="61">
        <v>107.08013653854699</v>
      </c>
      <c r="G221" s="61">
        <v>97.953873649617805</v>
      </c>
      <c r="H221" s="61">
        <v>102.673568627498</v>
      </c>
      <c r="I221" s="61">
        <v>110.38379518093799</v>
      </c>
      <c r="J221" s="62">
        <v>0.55167619541124802</v>
      </c>
      <c r="K221" s="62">
        <v>0.49775482442739799</v>
      </c>
      <c r="L221" s="62">
        <v>0.49577863057458099</v>
      </c>
      <c r="M221" s="62">
        <v>0.55883865039339298</v>
      </c>
    </row>
    <row r="222" spans="1:13" x14ac:dyDescent="0.35">
      <c r="A222" s="59" t="s">
        <v>910</v>
      </c>
      <c r="B222" s="59" t="s">
        <v>911</v>
      </c>
      <c r="C222" s="60" t="s">
        <v>40</v>
      </c>
      <c r="D222" s="60" t="s">
        <v>89</v>
      </c>
      <c r="E222" s="60" t="s">
        <v>6657</v>
      </c>
      <c r="F222" s="61">
        <v>94.751235707526305</v>
      </c>
      <c r="G222" s="61">
        <v>98.646867424017401</v>
      </c>
      <c r="H222" s="61">
        <v>103.33207137341699</v>
      </c>
      <c r="I222" s="61">
        <v>110.839146227179</v>
      </c>
      <c r="J222" s="62">
        <v>0.53546895479159695</v>
      </c>
      <c r="K222" s="62">
        <v>0.481399000897128</v>
      </c>
      <c r="L222" s="62">
        <v>0.473141024392217</v>
      </c>
      <c r="M222" s="62">
        <v>0.54868851610068903</v>
      </c>
    </row>
    <row r="223" spans="1:13" x14ac:dyDescent="0.35">
      <c r="A223" s="59" t="s">
        <v>374</v>
      </c>
      <c r="B223" s="59" t="s">
        <v>375</v>
      </c>
      <c r="C223" s="60" t="s">
        <v>31</v>
      </c>
      <c r="D223" s="60" t="s">
        <v>83</v>
      </c>
      <c r="E223" s="60" t="s">
        <v>6657</v>
      </c>
      <c r="F223" s="61">
        <v>96.987413921626697</v>
      </c>
      <c r="G223" s="61">
        <v>105.308437267299</v>
      </c>
      <c r="H223" s="61">
        <v>96.846851353667304</v>
      </c>
      <c r="I223" s="61">
        <v>102.18830015683299</v>
      </c>
      <c r="J223" s="62">
        <v>0.55121213117518297</v>
      </c>
      <c r="K223" s="62">
        <v>0.51223467540980205</v>
      </c>
      <c r="L223" s="62">
        <v>0.51118647882927704</v>
      </c>
      <c r="M223" s="62">
        <v>0.565401381387167</v>
      </c>
    </row>
    <row r="224" spans="1:13" x14ac:dyDescent="0.35">
      <c r="A224" s="59" t="s">
        <v>1386</v>
      </c>
      <c r="B224" s="59" t="s">
        <v>1387</v>
      </c>
      <c r="C224" s="60" t="s">
        <v>31</v>
      </c>
      <c r="D224" s="60" t="s">
        <v>61</v>
      </c>
      <c r="E224" s="60" t="s">
        <v>6657</v>
      </c>
      <c r="F224" s="61">
        <v>111.674272985204</v>
      </c>
      <c r="G224" s="61">
        <v>107.80936630021</v>
      </c>
      <c r="H224" s="61">
        <v>103.76491224820199</v>
      </c>
      <c r="I224" s="61">
        <v>116.004674571059</v>
      </c>
      <c r="J224" s="62">
        <v>0.54279092416741503</v>
      </c>
      <c r="K224" s="62">
        <v>0.48766909396223401</v>
      </c>
      <c r="L224" s="62">
        <v>0.482260320365413</v>
      </c>
      <c r="M224" s="62">
        <v>0.54790547748085505</v>
      </c>
    </row>
    <row r="225" spans="1:13" x14ac:dyDescent="0.35">
      <c r="A225" s="59" t="s">
        <v>2870</v>
      </c>
      <c r="B225" s="59" t="s">
        <v>2871</v>
      </c>
      <c r="C225" s="60" t="s">
        <v>40</v>
      </c>
      <c r="D225" s="60" t="s">
        <v>158</v>
      </c>
      <c r="E225" s="60" t="s">
        <v>6656</v>
      </c>
      <c r="F225" s="61">
        <v>91.174996813541199</v>
      </c>
      <c r="G225" s="61">
        <v>105.283123658189</v>
      </c>
      <c r="H225" s="61">
        <v>96.7938526080804</v>
      </c>
      <c r="I225" s="61">
        <v>118.654758202718</v>
      </c>
      <c r="J225" s="62">
        <v>0.36446593853380099</v>
      </c>
      <c r="K225" s="62">
        <v>0.32960688454394599</v>
      </c>
      <c r="L225" s="62">
        <v>0.32246717772365202</v>
      </c>
      <c r="M225" s="62">
        <v>0.36934712663614899</v>
      </c>
    </row>
    <row r="226" spans="1:13" x14ac:dyDescent="0.35">
      <c r="A226" s="59" t="s">
        <v>6120</v>
      </c>
      <c r="B226" s="59" t="s">
        <v>6121</v>
      </c>
      <c r="C226" s="60" t="s">
        <v>31</v>
      </c>
      <c r="D226" s="60" t="s">
        <v>83</v>
      </c>
      <c r="E226" s="60" t="s">
        <v>6656</v>
      </c>
      <c r="F226" s="61">
        <v>111.21865821108101</v>
      </c>
      <c r="G226" s="61">
        <v>119.57225923545199</v>
      </c>
      <c r="H226" s="61">
        <v>108.966917550188</v>
      </c>
      <c r="I226" s="61">
        <v>105.64367424492499</v>
      </c>
      <c r="J226" s="62">
        <v>0.44810792780773701</v>
      </c>
      <c r="K226" s="62">
        <v>0.40850080670604</v>
      </c>
      <c r="L226" s="62">
        <v>0.40224280963903403</v>
      </c>
      <c r="M226" s="62">
        <v>0.45290986220060903</v>
      </c>
    </row>
    <row r="227" spans="1:13" x14ac:dyDescent="0.35">
      <c r="A227" s="59" t="s">
        <v>2386</v>
      </c>
      <c r="B227" s="59" t="s">
        <v>2387</v>
      </c>
      <c r="C227" s="60" t="s">
        <v>40</v>
      </c>
      <c r="D227" s="60" t="s">
        <v>46</v>
      </c>
      <c r="E227" s="60" t="s">
        <v>6657</v>
      </c>
      <c r="F227" s="61">
        <v>102.92410082435499</v>
      </c>
      <c r="G227" s="61">
        <v>115.06290560517201</v>
      </c>
      <c r="H227" s="61">
        <v>109.31849676671401</v>
      </c>
      <c r="I227" s="61">
        <v>106.87508846420999</v>
      </c>
      <c r="J227" s="62">
        <v>0.56327716507414305</v>
      </c>
      <c r="K227" s="62">
        <v>0.540332888998175</v>
      </c>
      <c r="L227" s="62">
        <v>0.53260262887882903</v>
      </c>
      <c r="M227" s="62">
        <v>0.59698083226255305</v>
      </c>
    </row>
    <row r="228" spans="1:13" x14ac:dyDescent="0.35">
      <c r="A228" s="59" t="s">
        <v>1028</v>
      </c>
      <c r="B228" s="59" t="s">
        <v>1029</v>
      </c>
      <c r="C228" s="60" t="s">
        <v>31</v>
      </c>
      <c r="D228" s="60" t="s">
        <v>223</v>
      </c>
      <c r="E228" s="60" t="s">
        <v>6657</v>
      </c>
      <c r="F228" s="61">
        <v>102.810241718507</v>
      </c>
      <c r="G228" s="61">
        <v>115.492800518496</v>
      </c>
      <c r="H228" s="61">
        <v>108.056894906848</v>
      </c>
      <c r="I228" s="61">
        <v>89.655204062808593</v>
      </c>
      <c r="J228" s="62">
        <v>0.446105045618582</v>
      </c>
      <c r="K228" s="62">
        <v>0.38306377191079399</v>
      </c>
      <c r="L228" s="62">
        <v>0.38110898253495701</v>
      </c>
      <c r="M228" s="62">
        <v>0.47185198813975399</v>
      </c>
    </row>
    <row r="229" spans="1:13" x14ac:dyDescent="0.35">
      <c r="A229" s="59" t="s">
        <v>6524</v>
      </c>
      <c r="B229" s="59" t="s">
        <v>6525</v>
      </c>
      <c r="C229" s="60" t="s">
        <v>40</v>
      </c>
      <c r="D229" s="60" t="s">
        <v>46</v>
      </c>
      <c r="E229" s="60" t="s">
        <v>6656</v>
      </c>
      <c r="F229" s="61">
        <v>105.599183419309</v>
      </c>
      <c r="G229" s="61">
        <v>113.87110279885501</v>
      </c>
      <c r="H229" s="61">
        <v>106.98259509825201</v>
      </c>
      <c r="I229" s="61">
        <v>109.141026735141</v>
      </c>
      <c r="J229" s="62">
        <v>0.497788949598858</v>
      </c>
      <c r="K229" s="62">
        <v>0.46974987855134798</v>
      </c>
      <c r="L229" s="62">
        <v>0.46462463401988302</v>
      </c>
      <c r="M229" s="62">
        <v>0.50961184454038</v>
      </c>
    </row>
    <row r="230" spans="1:13" x14ac:dyDescent="0.35">
      <c r="A230" s="59" t="s">
        <v>1576</v>
      </c>
      <c r="B230" s="59" t="s">
        <v>1577</v>
      </c>
      <c r="C230" s="60" t="s">
        <v>31</v>
      </c>
      <c r="D230" s="60" t="s">
        <v>259</v>
      </c>
      <c r="E230" s="60" t="s">
        <v>6657</v>
      </c>
      <c r="F230" s="61">
        <v>95.172107759501202</v>
      </c>
      <c r="G230" s="61">
        <v>105.564588772645</v>
      </c>
      <c r="H230" s="61">
        <v>103.14337523725101</v>
      </c>
      <c r="I230" s="61">
        <v>112.343276789269</v>
      </c>
      <c r="J230" s="62">
        <v>0.529686872540722</v>
      </c>
      <c r="K230" s="62">
        <v>0.47081707180117599</v>
      </c>
      <c r="L230" s="62">
        <v>0.46872120889449398</v>
      </c>
      <c r="M230" s="62">
        <v>0.53979593537623105</v>
      </c>
    </row>
    <row r="231" spans="1:13" x14ac:dyDescent="0.35">
      <c r="A231" s="59" t="s">
        <v>2104</v>
      </c>
      <c r="B231" s="59" t="s">
        <v>2105</v>
      </c>
      <c r="C231" s="60" t="s">
        <v>31</v>
      </c>
      <c r="D231" s="60" t="s">
        <v>83</v>
      </c>
      <c r="E231" s="60" t="s">
        <v>6657</v>
      </c>
      <c r="F231" s="61">
        <v>115.616537514763</v>
      </c>
      <c r="G231" s="61">
        <v>123.34747852505301</v>
      </c>
      <c r="H231" s="61">
        <v>106.378731486136</v>
      </c>
      <c r="I231" s="61">
        <v>104.45352207277899</v>
      </c>
      <c r="J231" s="62">
        <v>0.55038333489990199</v>
      </c>
      <c r="K231" s="62">
        <v>0.49600856227308099</v>
      </c>
      <c r="L231" s="62">
        <v>0.491643817513923</v>
      </c>
      <c r="M231" s="62">
        <v>0.56184583109574304</v>
      </c>
    </row>
    <row r="232" spans="1:13" x14ac:dyDescent="0.35">
      <c r="A232" s="59" t="s">
        <v>820</v>
      </c>
      <c r="B232" s="59" t="s">
        <v>821</v>
      </c>
      <c r="C232" s="60" t="s">
        <v>31</v>
      </c>
      <c r="D232" s="60" t="s">
        <v>56</v>
      </c>
      <c r="E232" s="60" t="s">
        <v>6657</v>
      </c>
      <c r="F232" s="61">
        <v>83.281407537354099</v>
      </c>
      <c r="G232" s="61">
        <v>85.015215150695397</v>
      </c>
      <c r="H232" s="61">
        <v>100.69595127420401</v>
      </c>
      <c r="I232" s="61">
        <v>108.06910895327501</v>
      </c>
      <c r="J232" s="62">
        <v>0.54207274317890297</v>
      </c>
      <c r="K232" s="62">
        <v>0.48367478951103399</v>
      </c>
      <c r="L232" s="62">
        <v>0.47833481558191498</v>
      </c>
      <c r="M232" s="62">
        <v>0.56064507495104698</v>
      </c>
    </row>
    <row r="233" spans="1:13" x14ac:dyDescent="0.35">
      <c r="A233" s="59" t="s">
        <v>3781</v>
      </c>
      <c r="B233" s="59" t="s">
        <v>3782</v>
      </c>
      <c r="C233" s="60" t="s">
        <v>40</v>
      </c>
      <c r="D233" s="60" t="s">
        <v>83</v>
      </c>
      <c r="E233" s="60" t="s">
        <v>6656</v>
      </c>
      <c r="F233" s="61">
        <v>109.476207251939</v>
      </c>
      <c r="G233" s="61">
        <v>105.48265679331701</v>
      </c>
      <c r="H233" s="61">
        <v>106.50667250315099</v>
      </c>
      <c r="I233" s="61">
        <v>91.556947459344897</v>
      </c>
      <c r="J233" s="62">
        <v>0.51086255053713003</v>
      </c>
      <c r="K233" s="62">
        <v>0.48359819730569198</v>
      </c>
      <c r="L233" s="62">
        <v>0.4734813883706</v>
      </c>
      <c r="M233" s="62">
        <v>0.50968440514499203</v>
      </c>
    </row>
    <row r="234" spans="1:13" x14ac:dyDescent="0.35">
      <c r="A234" s="59" t="s">
        <v>3833</v>
      </c>
      <c r="B234" s="59" t="s">
        <v>3834</v>
      </c>
      <c r="C234" s="60" t="s">
        <v>31</v>
      </c>
      <c r="D234" s="60" t="s">
        <v>89</v>
      </c>
      <c r="E234" s="60" t="s">
        <v>6656</v>
      </c>
      <c r="F234" s="61">
        <v>103.64420973064099</v>
      </c>
      <c r="G234" s="61">
        <v>99.392242118081995</v>
      </c>
      <c r="H234" s="61">
        <v>105.49766983223699</v>
      </c>
      <c r="I234" s="61">
        <v>105.84600871044999</v>
      </c>
      <c r="J234" s="62">
        <v>0.52436443777451602</v>
      </c>
      <c r="K234" s="62">
        <v>0.49739976459578999</v>
      </c>
      <c r="L234" s="62">
        <v>0.48791344246652102</v>
      </c>
      <c r="M234" s="62">
        <v>0.52450559201922897</v>
      </c>
    </row>
    <row r="235" spans="1:13" x14ac:dyDescent="0.35">
      <c r="A235" s="59" t="s">
        <v>3471</v>
      </c>
      <c r="B235" s="59" t="s">
        <v>3472</v>
      </c>
      <c r="C235" s="60" t="s">
        <v>31</v>
      </c>
      <c r="D235" s="60" t="s">
        <v>86</v>
      </c>
      <c r="E235" s="60" t="s">
        <v>6656</v>
      </c>
      <c r="F235" s="61">
        <v>96.267951715086596</v>
      </c>
      <c r="G235" s="61">
        <v>101.507325091639</v>
      </c>
      <c r="H235" s="61">
        <v>97.083997831081803</v>
      </c>
      <c r="I235" s="61">
        <v>109.84789001663</v>
      </c>
      <c r="J235" s="62">
        <v>0.35150298680492298</v>
      </c>
      <c r="K235" s="62">
        <v>0.30743366738240102</v>
      </c>
      <c r="L235" s="62">
        <v>0.30335845224851099</v>
      </c>
      <c r="M235" s="62">
        <v>0.36098296328192703</v>
      </c>
    </row>
    <row r="236" spans="1:13" x14ac:dyDescent="0.35">
      <c r="A236" s="59" t="s">
        <v>2178</v>
      </c>
      <c r="B236" s="59" t="s">
        <v>2179</v>
      </c>
      <c r="C236" s="60" t="s">
        <v>31</v>
      </c>
      <c r="D236" s="60" t="s">
        <v>46</v>
      </c>
      <c r="E236" s="60" t="s">
        <v>6657</v>
      </c>
      <c r="F236" s="61">
        <v>109.834906239536</v>
      </c>
      <c r="G236" s="61">
        <v>104.096994591845</v>
      </c>
      <c r="H236" s="61">
        <v>100.184987680699</v>
      </c>
      <c r="I236" s="61">
        <v>105.055510984458</v>
      </c>
      <c r="J236" s="62">
        <v>0.55259905730390801</v>
      </c>
      <c r="K236" s="62">
        <v>0.49783777689352099</v>
      </c>
      <c r="L236" s="62">
        <v>0.49651313469792202</v>
      </c>
      <c r="M236" s="62">
        <v>0.56094825877606203</v>
      </c>
    </row>
    <row r="237" spans="1:13" x14ac:dyDescent="0.35">
      <c r="A237" s="59" t="s">
        <v>3008</v>
      </c>
      <c r="B237" s="59" t="s">
        <v>3009</v>
      </c>
      <c r="C237" s="60" t="s">
        <v>40</v>
      </c>
      <c r="D237" s="60" t="s">
        <v>32</v>
      </c>
      <c r="E237" s="60" t="s">
        <v>6656</v>
      </c>
      <c r="F237" s="61">
        <v>104.262765731429</v>
      </c>
      <c r="G237" s="61">
        <v>106.816541157974</v>
      </c>
      <c r="H237" s="61">
        <v>94.109538724210097</v>
      </c>
      <c r="I237" s="61">
        <v>119.58759566423799</v>
      </c>
      <c r="J237" s="62">
        <v>0.45009495287439</v>
      </c>
      <c r="K237" s="62">
        <v>0.41645717928905601</v>
      </c>
      <c r="L237" s="62">
        <v>0.41257187433669001</v>
      </c>
      <c r="M237" s="62">
        <v>0.46522911171417902</v>
      </c>
    </row>
    <row r="238" spans="1:13" x14ac:dyDescent="0.35">
      <c r="A238" s="59" t="s">
        <v>4947</v>
      </c>
      <c r="B238" s="59" t="s">
        <v>4948</v>
      </c>
      <c r="C238" s="60" t="s">
        <v>31</v>
      </c>
      <c r="D238" s="60" t="s">
        <v>259</v>
      </c>
      <c r="E238" s="60" t="s">
        <v>6656</v>
      </c>
      <c r="F238" s="61">
        <v>96.490333672950101</v>
      </c>
      <c r="G238" s="61">
        <v>105.703020092681</v>
      </c>
      <c r="H238" s="61">
        <v>101.48684261765899</v>
      </c>
      <c r="I238" s="61">
        <v>113.962955410446</v>
      </c>
      <c r="J238" s="62">
        <v>0.36670605882985802</v>
      </c>
      <c r="K238" s="62">
        <v>0.324894416898311</v>
      </c>
      <c r="L238" s="62">
        <v>0.31771996699487398</v>
      </c>
      <c r="M238" s="62">
        <v>0.37398746800341498</v>
      </c>
    </row>
    <row r="239" spans="1:13" x14ac:dyDescent="0.35">
      <c r="A239" s="59" t="s">
        <v>6771</v>
      </c>
      <c r="B239" s="59" t="s">
        <v>6772</v>
      </c>
      <c r="C239" s="60" t="s">
        <v>40</v>
      </c>
      <c r="D239" s="60" t="s">
        <v>6668</v>
      </c>
      <c r="E239" s="60" t="s">
        <v>6656</v>
      </c>
      <c r="F239" s="61">
        <v>103.46510992786401</v>
      </c>
      <c r="G239" s="61">
        <v>106.216394368962</v>
      </c>
      <c r="H239" s="61">
        <v>108.48406950109</v>
      </c>
      <c r="I239" s="61">
        <v>101.687102391549</v>
      </c>
      <c r="J239" s="62">
        <v>0.35811376242507797</v>
      </c>
      <c r="K239" s="62">
        <v>0.324609386547065</v>
      </c>
      <c r="L239" s="62">
        <v>0.31667122611075499</v>
      </c>
      <c r="M239" s="62">
        <v>0.35867350281954302</v>
      </c>
    </row>
    <row r="240" spans="1:13" x14ac:dyDescent="0.35">
      <c r="A240" s="59" t="s">
        <v>802</v>
      </c>
      <c r="B240" s="59" t="s">
        <v>803</v>
      </c>
      <c r="C240" s="60" t="s">
        <v>40</v>
      </c>
      <c r="D240" s="60" t="s">
        <v>32</v>
      </c>
      <c r="E240" s="60" t="s">
        <v>6657</v>
      </c>
      <c r="F240" s="61">
        <v>106.25005657232001</v>
      </c>
      <c r="G240" s="61">
        <v>99.439492865869596</v>
      </c>
      <c r="H240" s="61">
        <v>112.20654599472</v>
      </c>
      <c r="I240" s="61">
        <v>89.722147436160597</v>
      </c>
      <c r="J240" s="62">
        <v>0.59053655028485696</v>
      </c>
      <c r="K240" s="62">
        <v>0.54637717324053603</v>
      </c>
      <c r="L240" s="62">
        <v>0.54402621582899002</v>
      </c>
      <c r="M240" s="62">
        <v>0.59387814756011503</v>
      </c>
    </row>
    <row r="241" spans="1:13" x14ac:dyDescent="0.35">
      <c r="A241" s="59" t="s">
        <v>3577</v>
      </c>
      <c r="B241" s="59" t="s">
        <v>3578</v>
      </c>
      <c r="C241" s="60" t="s">
        <v>31</v>
      </c>
      <c r="D241" s="60" t="s">
        <v>53</v>
      </c>
      <c r="E241" s="60" t="s">
        <v>6656</v>
      </c>
      <c r="F241" s="61">
        <v>103.53580815712201</v>
      </c>
      <c r="G241" s="61">
        <v>95.142325207621894</v>
      </c>
      <c r="H241" s="61">
        <v>99.277766698294499</v>
      </c>
      <c r="I241" s="61">
        <v>102.861924567016</v>
      </c>
      <c r="J241" s="62">
        <v>0.43446683519195101</v>
      </c>
      <c r="K241" s="62">
        <v>0.39641375764914999</v>
      </c>
      <c r="L241" s="62">
        <v>0.39342079346356801</v>
      </c>
      <c r="M241" s="62">
        <v>0.44063102209636901</v>
      </c>
    </row>
    <row r="242" spans="1:13" x14ac:dyDescent="0.35">
      <c r="A242" s="59" t="s">
        <v>2382</v>
      </c>
      <c r="B242" s="59" t="s">
        <v>2383</v>
      </c>
      <c r="C242" s="60" t="s">
        <v>31</v>
      </c>
      <c r="D242" s="60" t="s">
        <v>46</v>
      </c>
      <c r="E242" s="60" t="s">
        <v>6657</v>
      </c>
      <c r="F242" s="61">
        <v>109.698503601452</v>
      </c>
      <c r="G242" s="61">
        <v>123.620333838291</v>
      </c>
      <c r="H242" s="61">
        <v>113.98895098922399</v>
      </c>
      <c r="I242" s="61">
        <v>110.656189164</v>
      </c>
      <c r="J242" s="62">
        <v>0.64805250137278003</v>
      </c>
      <c r="K242" s="62">
        <v>0.60185767425488002</v>
      </c>
      <c r="L242" s="62">
        <v>0.594125992090074</v>
      </c>
      <c r="M242" s="62">
        <v>0.65326987517889701</v>
      </c>
    </row>
    <row r="243" spans="1:13" x14ac:dyDescent="0.35">
      <c r="A243" s="59" t="s">
        <v>4109</v>
      </c>
      <c r="B243" s="59" t="s">
        <v>4110</v>
      </c>
      <c r="C243" s="60" t="s">
        <v>31</v>
      </c>
      <c r="D243" s="60" t="s">
        <v>89</v>
      </c>
      <c r="E243" s="60" t="s">
        <v>6656</v>
      </c>
      <c r="F243" s="61">
        <v>93.934728231830803</v>
      </c>
      <c r="G243" s="61">
        <v>98.063642663665306</v>
      </c>
      <c r="H243" s="61">
        <v>98.001585408650897</v>
      </c>
      <c r="I243" s="61">
        <v>107.66709053567099</v>
      </c>
      <c r="J243" s="62">
        <v>0.42979201714582399</v>
      </c>
      <c r="K243" s="62">
        <v>0.39114695337738098</v>
      </c>
      <c r="L243" s="62">
        <v>0.38593151175350798</v>
      </c>
      <c r="M243" s="62">
        <v>0.43791587430484102</v>
      </c>
    </row>
    <row r="244" spans="1:13" x14ac:dyDescent="0.35">
      <c r="A244" s="59" t="s">
        <v>3473</v>
      </c>
      <c r="B244" s="59" t="s">
        <v>3474</v>
      </c>
      <c r="C244" s="60" t="s">
        <v>31</v>
      </c>
      <c r="D244" s="60" t="s">
        <v>86</v>
      </c>
      <c r="E244" s="60" t="s">
        <v>6656</v>
      </c>
      <c r="F244" s="61">
        <v>96.267951715086596</v>
      </c>
      <c r="G244" s="61">
        <v>101.507325091639</v>
      </c>
      <c r="H244" s="61">
        <v>97.083997831081803</v>
      </c>
      <c r="I244" s="61">
        <v>109.84789001663</v>
      </c>
      <c r="J244" s="62">
        <v>0.35150298680492298</v>
      </c>
      <c r="K244" s="62">
        <v>0.30743366738240102</v>
      </c>
      <c r="L244" s="62">
        <v>0.30335845224851099</v>
      </c>
      <c r="M244" s="62">
        <v>0.36098296328192703</v>
      </c>
    </row>
    <row r="245" spans="1:13" x14ac:dyDescent="0.35">
      <c r="A245" s="59" t="s">
        <v>2380</v>
      </c>
      <c r="B245" s="59" t="s">
        <v>2381</v>
      </c>
      <c r="C245" s="60" t="s">
        <v>40</v>
      </c>
      <c r="D245" s="60" t="s">
        <v>46</v>
      </c>
      <c r="E245" s="60" t="s">
        <v>6657</v>
      </c>
      <c r="F245" s="61">
        <v>101.23740230332101</v>
      </c>
      <c r="G245" s="61">
        <v>109.78553390039001</v>
      </c>
      <c r="H245" s="61">
        <v>102.89302457232399</v>
      </c>
      <c r="I245" s="61">
        <v>107.035551980859</v>
      </c>
      <c r="J245" s="62">
        <v>0.56116444527303799</v>
      </c>
      <c r="K245" s="62">
        <v>0.53777873235754203</v>
      </c>
      <c r="L245" s="62">
        <v>0.53669215709989904</v>
      </c>
      <c r="M245" s="62">
        <v>0.59017578930662296</v>
      </c>
    </row>
    <row r="246" spans="1:13" x14ac:dyDescent="0.35">
      <c r="A246" s="59" t="s">
        <v>288</v>
      </c>
      <c r="B246" s="59" t="s">
        <v>289</v>
      </c>
      <c r="C246" s="60" t="s">
        <v>40</v>
      </c>
      <c r="D246" s="60" t="s">
        <v>41</v>
      </c>
      <c r="E246" s="60" t="s">
        <v>6657</v>
      </c>
      <c r="F246" s="61">
        <v>99.299732202449903</v>
      </c>
      <c r="G246" s="61">
        <v>97.673844824582105</v>
      </c>
      <c r="H246" s="61">
        <v>98.687448194904803</v>
      </c>
      <c r="I246" s="61">
        <v>103.518320639808</v>
      </c>
      <c r="J246" s="62">
        <v>0.51138640118407896</v>
      </c>
      <c r="K246" s="62">
        <v>0.45326666074532201</v>
      </c>
      <c r="L246" s="62">
        <v>0.443265052917859</v>
      </c>
      <c r="M246" s="62">
        <v>0.52528388956035599</v>
      </c>
    </row>
    <row r="247" spans="1:13" x14ac:dyDescent="0.35">
      <c r="A247" s="59" t="s">
        <v>4207</v>
      </c>
      <c r="B247" s="59" t="s">
        <v>4208</v>
      </c>
      <c r="C247" s="60" t="s">
        <v>40</v>
      </c>
      <c r="D247" s="60" t="s">
        <v>61</v>
      </c>
      <c r="E247" s="60" t="s">
        <v>6656</v>
      </c>
      <c r="F247" s="61">
        <v>101.814224233356</v>
      </c>
      <c r="G247" s="61">
        <v>98.534388504794094</v>
      </c>
      <c r="H247" s="61"/>
      <c r="I247" s="61">
        <v>106.73847956856299</v>
      </c>
      <c r="J247" s="62">
        <v>0.33697525913298698</v>
      </c>
      <c r="K247" s="62">
        <v>0.30164256348213198</v>
      </c>
      <c r="L247" s="62">
        <v>0.29420404768360497</v>
      </c>
      <c r="M247" s="62">
        <v>0.34948441969821997</v>
      </c>
    </row>
    <row r="248" spans="1:13" x14ac:dyDescent="0.35">
      <c r="A248" s="59" t="s">
        <v>5097</v>
      </c>
      <c r="B248" s="59" t="s">
        <v>5098</v>
      </c>
      <c r="C248" s="60" t="s">
        <v>31</v>
      </c>
      <c r="D248" s="60" t="s">
        <v>32</v>
      </c>
      <c r="E248" s="60" t="s">
        <v>6656</v>
      </c>
      <c r="F248" s="61">
        <v>104.838695907816</v>
      </c>
      <c r="G248" s="61">
        <v>115.262359387293</v>
      </c>
      <c r="H248" s="61">
        <v>101.01204428457</v>
      </c>
      <c r="I248" s="61">
        <v>104.26504907621501</v>
      </c>
      <c r="J248" s="62">
        <v>0.43429918135274898</v>
      </c>
      <c r="K248" s="62">
        <v>0.39406541909643999</v>
      </c>
      <c r="L248" s="62">
        <v>0.38899165220269699</v>
      </c>
      <c r="M248" s="62">
        <v>0.44110744461045798</v>
      </c>
    </row>
    <row r="249" spans="1:13" x14ac:dyDescent="0.35">
      <c r="A249" s="59" t="s">
        <v>484</v>
      </c>
      <c r="B249" s="59" t="s">
        <v>485</v>
      </c>
      <c r="C249" s="60" t="s">
        <v>31</v>
      </c>
      <c r="D249" s="60" t="s">
        <v>259</v>
      </c>
      <c r="E249" s="60" t="s">
        <v>6657</v>
      </c>
      <c r="F249" s="61">
        <v>88.617411679322103</v>
      </c>
      <c r="G249" s="61">
        <v>95.619454998132795</v>
      </c>
      <c r="H249" s="61">
        <v>106.84979726934399</v>
      </c>
      <c r="I249" s="61">
        <v>109.45328587312</v>
      </c>
      <c r="J249" s="62">
        <v>0.53446245381220003</v>
      </c>
      <c r="K249" s="62">
        <v>0.49271100315363198</v>
      </c>
      <c r="L249" s="62">
        <v>0.48471914980927799</v>
      </c>
      <c r="M249" s="62">
        <v>0.56145538066663503</v>
      </c>
    </row>
    <row r="250" spans="1:13" x14ac:dyDescent="0.35">
      <c r="A250" s="59" t="s">
        <v>1520</v>
      </c>
      <c r="B250" s="59" t="s">
        <v>1521</v>
      </c>
      <c r="C250" s="60" t="s">
        <v>31</v>
      </c>
      <c r="D250" s="60" t="s">
        <v>32</v>
      </c>
      <c r="E250" s="60" t="s">
        <v>6657</v>
      </c>
      <c r="F250" s="61">
        <v>103.50919822824901</v>
      </c>
      <c r="G250" s="61">
        <v>111.250072990435</v>
      </c>
      <c r="H250" s="61">
        <v>106.935331123249</v>
      </c>
      <c r="I250" s="61">
        <v>107.1987734642</v>
      </c>
      <c r="J250" s="62">
        <v>0.55419535253158902</v>
      </c>
      <c r="K250" s="62">
        <v>0.50783629665410901</v>
      </c>
      <c r="L250" s="62">
        <v>0.50179047088325701</v>
      </c>
      <c r="M250" s="62">
        <v>0.55293270648914195</v>
      </c>
    </row>
    <row r="251" spans="1:13" x14ac:dyDescent="0.35">
      <c r="A251" s="59" t="s">
        <v>3645</v>
      </c>
      <c r="B251" s="59" t="s">
        <v>3646</v>
      </c>
      <c r="C251" s="60" t="s">
        <v>40</v>
      </c>
      <c r="D251" s="60" t="s">
        <v>3030</v>
      </c>
      <c r="E251" s="60" t="s">
        <v>6656</v>
      </c>
      <c r="F251" s="61">
        <v>112.489585511011</v>
      </c>
      <c r="G251" s="61">
        <v>115.871552419059</v>
      </c>
      <c r="H251" s="61">
        <v>113.704692582002</v>
      </c>
      <c r="I251" s="61">
        <v>101.032282299724</v>
      </c>
      <c r="J251" s="62">
        <v>0.40837180730783701</v>
      </c>
      <c r="K251" s="62">
        <v>0.37075247066640199</v>
      </c>
      <c r="L251" s="62">
        <v>0.36155962824850402</v>
      </c>
      <c r="M251" s="62">
        <v>0.41105207780394998</v>
      </c>
    </row>
    <row r="252" spans="1:13" x14ac:dyDescent="0.35">
      <c r="A252" s="59" t="s">
        <v>1390</v>
      </c>
      <c r="B252" s="59" t="s">
        <v>1391</v>
      </c>
      <c r="C252" s="60" t="s">
        <v>40</v>
      </c>
      <c r="D252" s="60" t="s">
        <v>61</v>
      </c>
      <c r="E252" s="60" t="s">
        <v>6657</v>
      </c>
      <c r="F252" s="61">
        <v>118.598169343946</v>
      </c>
      <c r="G252" s="61">
        <v>104.28168871473601</v>
      </c>
      <c r="H252" s="61">
        <v>107.558936776303</v>
      </c>
      <c r="I252" s="61">
        <v>106.113459844115</v>
      </c>
      <c r="J252" s="62">
        <v>0.53846520164765999</v>
      </c>
      <c r="K252" s="62">
        <v>0.485084129640527</v>
      </c>
      <c r="L252" s="62">
        <v>0.47846689042461099</v>
      </c>
      <c r="M252" s="62">
        <v>0.55305862637925196</v>
      </c>
    </row>
    <row r="253" spans="1:13" x14ac:dyDescent="0.35">
      <c r="A253" s="59" t="s">
        <v>2792</v>
      </c>
      <c r="B253" s="59" t="s">
        <v>2793</v>
      </c>
      <c r="C253" s="60" t="s">
        <v>31</v>
      </c>
      <c r="D253" s="60" t="s">
        <v>155</v>
      </c>
      <c r="E253" s="60" t="s">
        <v>6656</v>
      </c>
      <c r="F253" s="61">
        <v>98.593969828861901</v>
      </c>
      <c r="G253" s="61"/>
      <c r="H253" s="61"/>
      <c r="I253" s="61">
        <v>99.594858713841205</v>
      </c>
      <c r="J253" s="62">
        <v>0.30704145887158202</v>
      </c>
      <c r="K253" s="62">
        <v>0.26716901227901901</v>
      </c>
      <c r="L253" s="62">
        <v>0.25989776807140802</v>
      </c>
      <c r="M253" s="62">
        <v>0.314243909554626</v>
      </c>
    </row>
    <row r="254" spans="1:13" x14ac:dyDescent="0.35">
      <c r="A254" s="59" t="s">
        <v>990</v>
      </c>
      <c r="B254" s="59" t="s">
        <v>991</v>
      </c>
      <c r="C254" s="60" t="s">
        <v>40</v>
      </c>
      <c r="D254" s="60" t="s">
        <v>56</v>
      </c>
      <c r="E254" s="60" t="s">
        <v>6657</v>
      </c>
      <c r="F254" s="61">
        <v>92.171228319567703</v>
      </c>
      <c r="G254" s="61">
        <v>98.036618997263304</v>
      </c>
      <c r="H254" s="61">
        <v>106.735212485037</v>
      </c>
      <c r="I254" s="61">
        <v>109.174910325933</v>
      </c>
      <c r="J254" s="62">
        <v>0.56627929903579399</v>
      </c>
      <c r="K254" s="62">
        <v>0.52283085415747099</v>
      </c>
      <c r="L254" s="62">
        <v>0.51163483145642896</v>
      </c>
      <c r="M254" s="62">
        <v>0.56998257507921501</v>
      </c>
    </row>
    <row r="255" spans="1:13" x14ac:dyDescent="0.35">
      <c r="A255" s="59" t="s">
        <v>5774</v>
      </c>
      <c r="B255" s="59" t="s">
        <v>5775</v>
      </c>
      <c r="C255" s="60" t="s">
        <v>31</v>
      </c>
      <c r="D255" s="60" t="s">
        <v>120</v>
      </c>
      <c r="E255" s="60" t="s">
        <v>6656</v>
      </c>
      <c r="F255" s="61">
        <v>106.921511399541</v>
      </c>
      <c r="G255" s="61">
        <v>98.779386945060693</v>
      </c>
      <c r="H255" s="61">
        <v>108.934044128944</v>
      </c>
      <c r="I255" s="61">
        <v>101.801826642404</v>
      </c>
      <c r="J255" s="62">
        <v>0.390576744091849</v>
      </c>
      <c r="K255" s="62">
        <v>0.34546590676268601</v>
      </c>
      <c r="L255" s="62">
        <v>0.33779372641576599</v>
      </c>
      <c r="M255" s="62">
        <v>0.39301429487321199</v>
      </c>
    </row>
    <row r="256" spans="1:13" x14ac:dyDescent="0.35">
      <c r="A256" s="59" t="s">
        <v>5778</v>
      </c>
      <c r="B256" s="59" t="s">
        <v>5779</v>
      </c>
      <c r="C256" s="60" t="s">
        <v>40</v>
      </c>
      <c r="D256" s="60" t="s">
        <v>120</v>
      </c>
      <c r="E256" s="60" t="s">
        <v>6656</v>
      </c>
      <c r="F256" s="61">
        <v>106.921511399541</v>
      </c>
      <c r="G256" s="61">
        <v>98.779386945060693</v>
      </c>
      <c r="H256" s="61">
        <v>108.934044128944</v>
      </c>
      <c r="I256" s="61">
        <v>101.801826642404</v>
      </c>
      <c r="J256" s="62">
        <v>0.390576744091849</v>
      </c>
      <c r="K256" s="62">
        <v>0.34546590676268601</v>
      </c>
      <c r="L256" s="62">
        <v>0.33779372641576599</v>
      </c>
      <c r="M256" s="62">
        <v>0.39301429487321199</v>
      </c>
    </row>
    <row r="257" spans="1:13" x14ac:dyDescent="0.35">
      <c r="A257" s="59" t="s">
        <v>5780</v>
      </c>
      <c r="B257" s="59" t="s">
        <v>5781</v>
      </c>
      <c r="C257" s="60" t="s">
        <v>40</v>
      </c>
      <c r="D257" s="60" t="s">
        <v>120</v>
      </c>
      <c r="E257" s="60" t="s">
        <v>6656</v>
      </c>
      <c r="F257" s="61">
        <v>106.921511399541</v>
      </c>
      <c r="G257" s="61">
        <v>98.779386945060693</v>
      </c>
      <c r="H257" s="61">
        <v>108.934044128944</v>
      </c>
      <c r="I257" s="61">
        <v>101.801826642404</v>
      </c>
      <c r="J257" s="62">
        <v>0.390576744091849</v>
      </c>
      <c r="K257" s="62">
        <v>0.34546590676268601</v>
      </c>
      <c r="L257" s="62">
        <v>0.33779372641576599</v>
      </c>
      <c r="M257" s="62">
        <v>0.39301429487321199</v>
      </c>
    </row>
    <row r="258" spans="1:13" x14ac:dyDescent="0.35">
      <c r="A258" s="59" t="s">
        <v>5782</v>
      </c>
      <c r="B258" s="59" t="s">
        <v>5783</v>
      </c>
      <c r="C258" s="60" t="s">
        <v>40</v>
      </c>
      <c r="D258" s="60" t="s">
        <v>120</v>
      </c>
      <c r="E258" s="60" t="s">
        <v>6656</v>
      </c>
      <c r="F258" s="61">
        <v>106.921511399541</v>
      </c>
      <c r="G258" s="61">
        <v>98.779386945060693</v>
      </c>
      <c r="H258" s="61">
        <v>108.934044128944</v>
      </c>
      <c r="I258" s="61">
        <v>101.801826642404</v>
      </c>
      <c r="J258" s="62">
        <v>0.390576744091849</v>
      </c>
      <c r="K258" s="62">
        <v>0.34546590676268601</v>
      </c>
      <c r="L258" s="62">
        <v>0.33779372641576599</v>
      </c>
      <c r="M258" s="62">
        <v>0.39301429487321199</v>
      </c>
    </row>
    <row r="259" spans="1:13" x14ac:dyDescent="0.35">
      <c r="A259" s="59" t="s">
        <v>5776</v>
      </c>
      <c r="B259" s="59" t="s">
        <v>5777</v>
      </c>
      <c r="C259" s="60" t="s">
        <v>40</v>
      </c>
      <c r="D259" s="60" t="s">
        <v>120</v>
      </c>
      <c r="E259" s="60" t="s">
        <v>6656</v>
      </c>
      <c r="F259" s="61">
        <v>106.921511399541</v>
      </c>
      <c r="G259" s="61">
        <v>98.779386945060693</v>
      </c>
      <c r="H259" s="61">
        <v>108.934044128944</v>
      </c>
      <c r="I259" s="61">
        <v>101.801826642404</v>
      </c>
      <c r="J259" s="62">
        <v>0.390576744091849</v>
      </c>
      <c r="K259" s="62">
        <v>0.34546590676268601</v>
      </c>
      <c r="L259" s="62">
        <v>0.33779372641576599</v>
      </c>
      <c r="M259" s="62">
        <v>0.39301429487321199</v>
      </c>
    </row>
    <row r="260" spans="1:13" x14ac:dyDescent="0.35">
      <c r="A260" s="59" t="s">
        <v>2022</v>
      </c>
      <c r="B260" s="59" t="s">
        <v>2023</v>
      </c>
      <c r="C260" s="60" t="s">
        <v>40</v>
      </c>
      <c r="D260" s="60" t="s">
        <v>120</v>
      </c>
      <c r="E260" s="60" t="s">
        <v>6657</v>
      </c>
      <c r="F260" s="61">
        <v>112.040997755638</v>
      </c>
      <c r="G260" s="61">
        <v>102.789689516753</v>
      </c>
      <c r="H260" s="61">
        <v>111.239185988747</v>
      </c>
      <c r="I260" s="61">
        <v>98.302686846500293</v>
      </c>
      <c r="J260" s="62">
        <v>0.51070245118653002</v>
      </c>
      <c r="K260" s="62">
        <v>0.45131593208228699</v>
      </c>
      <c r="L260" s="62">
        <v>0.44086216969206798</v>
      </c>
      <c r="M260" s="62">
        <v>0.520021731666232</v>
      </c>
    </row>
    <row r="261" spans="1:13" x14ac:dyDescent="0.35">
      <c r="A261" s="59" t="s">
        <v>5974</v>
      </c>
      <c r="B261" s="59" t="s">
        <v>5975</v>
      </c>
      <c r="C261" s="60" t="s">
        <v>40</v>
      </c>
      <c r="D261" s="60" t="s">
        <v>53</v>
      </c>
      <c r="E261" s="60" t="s">
        <v>6656</v>
      </c>
      <c r="F261" s="61">
        <v>113.982202767972</v>
      </c>
      <c r="G261" s="61">
        <v>105.11636331479301</v>
      </c>
      <c r="H261" s="61">
        <v>105.61490787489301</v>
      </c>
      <c r="I261" s="61">
        <v>98.148846031687896</v>
      </c>
      <c r="J261" s="62">
        <v>0.37511296401367</v>
      </c>
      <c r="K261" s="62">
        <v>0.33513862759595497</v>
      </c>
      <c r="L261" s="62">
        <v>0.327630858623776</v>
      </c>
      <c r="M261" s="62">
        <v>0.380215659542952</v>
      </c>
    </row>
    <row r="262" spans="1:13" x14ac:dyDescent="0.35">
      <c r="A262" s="59" t="s">
        <v>5976</v>
      </c>
      <c r="B262" s="59" t="s">
        <v>5977</v>
      </c>
      <c r="C262" s="60" t="s">
        <v>31</v>
      </c>
      <c r="D262" s="60" t="s">
        <v>53</v>
      </c>
      <c r="E262" s="60" t="s">
        <v>6656</v>
      </c>
      <c r="F262" s="61">
        <v>113.982202767972</v>
      </c>
      <c r="G262" s="61">
        <v>105.11636331479301</v>
      </c>
      <c r="H262" s="61">
        <v>105.61490787489301</v>
      </c>
      <c r="I262" s="61">
        <v>98.148846031687896</v>
      </c>
      <c r="J262" s="62">
        <v>0.37511296401367</v>
      </c>
      <c r="K262" s="62">
        <v>0.33513862759595497</v>
      </c>
      <c r="L262" s="62">
        <v>0.327630858623776</v>
      </c>
      <c r="M262" s="62">
        <v>0.380215659542952</v>
      </c>
    </row>
    <row r="263" spans="1:13" x14ac:dyDescent="0.35">
      <c r="A263" s="59" t="s">
        <v>5980</v>
      </c>
      <c r="B263" s="59" t="s">
        <v>5981</v>
      </c>
      <c r="C263" s="60" t="s">
        <v>31</v>
      </c>
      <c r="D263" s="60" t="s">
        <v>53</v>
      </c>
      <c r="E263" s="60" t="s">
        <v>6656</v>
      </c>
      <c r="F263" s="61">
        <v>113.982202767972</v>
      </c>
      <c r="G263" s="61">
        <v>105.11636331479301</v>
      </c>
      <c r="H263" s="61">
        <v>105.61490787489301</v>
      </c>
      <c r="I263" s="61">
        <v>98.148846031687896</v>
      </c>
      <c r="J263" s="62">
        <v>0.37511296401367</v>
      </c>
      <c r="K263" s="62">
        <v>0.33513862759595497</v>
      </c>
      <c r="L263" s="62">
        <v>0.327630858623776</v>
      </c>
      <c r="M263" s="62">
        <v>0.380215659542952</v>
      </c>
    </row>
    <row r="264" spans="1:13" x14ac:dyDescent="0.35">
      <c r="A264" s="59" t="s">
        <v>5978</v>
      </c>
      <c r="B264" s="59" t="s">
        <v>5979</v>
      </c>
      <c r="C264" s="60" t="s">
        <v>31</v>
      </c>
      <c r="D264" s="60" t="s">
        <v>53</v>
      </c>
      <c r="E264" s="60" t="s">
        <v>6656</v>
      </c>
      <c r="F264" s="61">
        <v>113.982202767972</v>
      </c>
      <c r="G264" s="61">
        <v>105.11636331479301</v>
      </c>
      <c r="H264" s="61">
        <v>105.61490787489301</v>
      </c>
      <c r="I264" s="61">
        <v>98.148846031687896</v>
      </c>
      <c r="J264" s="62">
        <v>0.37511296401367</v>
      </c>
      <c r="K264" s="62">
        <v>0.33513862759595497</v>
      </c>
      <c r="L264" s="62">
        <v>0.327630858623776</v>
      </c>
      <c r="M264" s="62">
        <v>0.380215659542952</v>
      </c>
    </row>
    <row r="265" spans="1:13" x14ac:dyDescent="0.35">
      <c r="A265" s="59" t="s">
        <v>1182</v>
      </c>
      <c r="B265" s="59" t="s">
        <v>1183</v>
      </c>
      <c r="C265" s="60" t="s">
        <v>40</v>
      </c>
      <c r="D265" s="60" t="s">
        <v>259</v>
      </c>
      <c r="E265" s="60" t="s">
        <v>6657</v>
      </c>
      <c r="F265" s="61">
        <v>97.926363810388594</v>
      </c>
      <c r="G265" s="61">
        <v>91.445268629533601</v>
      </c>
      <c r="H265" s="61">
        <v>89.793033662549107</v>
      </c>
      <c r="I265" s="61">
        <v>91.558415987064294</v>
      </c>
      <c r="J265" s="62">
        <v>0.50547811133590204</v>
      </c>
      <c r="K265" s="62">
        <v>0.45315220423977498</v>
      </c>
      <c r="L265" s="62">
        <v>0.45014029706305903</v>
      </c>
      <c r="M265" s="62">
        <v>0.52424580508894703</v>
      </c>
    </row>
    <row r="266" spans="1:13" x14ac:dyDescent="0.35">
      <c r="A266" s="59" t="s">
        <v>4489</v>
      </c>
      <c r="B266" s="59" t="s">
        <v>4490</v>
      </c>
      <c r="C266" s="60" t="s">
        <v>40</v>
      </c>
      <c r="D266" s="60" t="s">
        <v>259</v>
      </c>
      <c r="E266" s="60" t="s">
        <v>6656</v>
      </c>
      <c r="F266" s="61">
        <v>102.700092307837</v>
      </c>
      <c r="G266" s="61">
        <v>92.454083402601597</v>
      </c>
      <c r="H266" s="61">
        <v>91.958137446083299</v>
      </c>
      <c r="I266" s="61">
        <v>95.464545704168501</v>
      </c>
      <c r="J266" s="62">
        <v>0.37950217831900801</v>
      </c>
      <c r="K266" s="62">
        <v>0.34644869245489901</v>
      </c>
      <c r="L266" s="62">
        <v>0.34268236968867499</v>
      </c>
      <c r="M266" s="62">
        <v>0.38545911272465899</v>
      </c>
    </row>
    <row r="267" spans="1:13" x14ac:dyDescent="0.35">
      <c r="A267" s="59" t="s">
        <v>6240</v>
      </c>
      <c r="B267" s="59" t="s">
        <v>6241</v>
      </c>
      <c r="C267" s="60" t="s">
        <v>40</v>
      </c>
      <c r="D267" s="60" t="s">
        <v>83</v>
      </c>
      <c r="E267" s="60" t="s">
        <v>6656</v>
      </c>
      <c r="F267" s="61">
        <v>110.96550718532799</v>
      </c>
      <c r="G267" s="61">
        <v>109.30290891417199</v>
      </c>
      <c r="H267" s="61">
        <v>106.44398365333799</v>
      </c>
      <c r="I267" s="61">
        <v>99.033025080848802</v>
      </c>
      <c r="J267" s="62">
        <v>0.38319723966894298</v>
      </c>
      <c r="K267" s="62">
        <v>0.33740543672826101</v>
      </c>
      <c r="L267" s="62">
        <v>0.332126530789425</v>
      </c>
      <c r="M267" s="62">
        <v>0.38321645695279599</v>
      </c>
    </row>
    <row r="268" spans="1:13" x14ac:dyDescent="0.35">
      <c r="A268" s="59" t="s">
        <v>133</v>
      </c>
      <c r="B268" s="59" t="s">
        <v>134</v>
      </c>
      <c r="C268" s="60" t="s">
        <v>40</v>
      </c>
      <c r="D268" s="60" t="s">
        <v>83</v>
      </c>
      <c r="E268" s="60" t="s">
        <v>6657</v>
      </c>
      <c r="F268" s="61">
        <v>114.584814213524</v>
      </c>
      <c r="G268" s="61">
        <v>109.995541632391</v>
      </c>
      <c r="H268" s="61">
        <v>109.566508966656</v>
      </c>
      <c r="I268" s="61">
        <v>97.304267086100097</v>
      </c>
      <c r="J268" s="62">
        <v>0.51185365426308305</v>
      </c>
      <c r="K268" s="62">
        <v>0.45069825872943098</v>
      </c>
      <c r="L268" s="62">
        <v>0.43180511217572198</v>
      </c>
      <c r="M268" s="62">
        <v>0.49939150458940001</v>
      </c>
    </row>
    <row r="269" spans="1:13" x14ac:dyDescent="0.35">
      <c r="A269" s="59" t="s">
        <v>4939</v>
      </c>
      <c r="B269" s="59" t="s">
        <v>4940</v>
      </c>
      <c r="C269" s="60" t="s">
        <v>40</v>
      </c>
      <c r="D269" s="60" t="s">
        <v>83</v>
      </c>
      <c r="E269" s="60" t="s">
        <v>6656</v>
      </c>
      <c r="F269" s="61">
        <v>100.81513911565401</v>
      </c>
      <c r="G269" s="61">
        <v>96.535502138820107</v>
      </c>
      <c r="H269" s="61">
        <v>96.2356890775377</v>
      </c>
      <c r="I269" s="61">
        <v>96.420651450134898</v>
      </c>
      <c r="J269" s="62">
        <v>0.37857327227098803</v>
      </c>
      <c r="K269" s="62">
        <v>0.34446551857750002</v>
      </c>
      <c r="L269" s="62">
        <v>0.32919154164035402</v>
      </c>
      <c r="M269" s="62">
        <v>0.37808272811228899</v>
      </c>
    </row>
    <row r="270" spans="1:13" x14ac:dyDescent="0.35">
      <c r="A270" s="59" t="s">
        <v>6578</v>
      </c>
      <c r="B270" s="59" t="s">
        <v>6579</v>
      </c>
      <c r="C270" s="60" t="s">
        <v>40</v>
      </c>
      <c r="D270" s="60" t="s">
        <v>80</v>
      </c>
      <c r="E270" s="60" t="s">
        <v>6656</v>
      </c>
      <c r="F270" s="61">
        <v>108.767655472938</v>
      </c>
      <c r="G270" s="61">
        <v>100.923850369316</v>
      </c>
      <c r="H270" s="61">
        <v>97.545278937142598</v>
      </c>
      <c r="I270" s="61">
        <v>107.618020219195</v>
      </c>
      <c r="J270" s="62">
        <v>0.46151351946535801</v>
      </c>
      <c r="K270" s="62">
        <v>0.42925078921960202</v>
      </c>
      <c r="L270" s="62">
        <v>0.42370248756154999</v>
      </c>
      <c r="M270" s="62">
        <v>0.46868383195014601</v>
      </c>
    </row>
    <row r="271" spans="1:13" x14ac:dyDescent="0.35">
      <c r="A271" s="59" t="s">
        <v>2440</v>
      </c>
      <c r="B271" s="59" t="s">
        <v>2441</v>
      </c>
      <c r="C271" s="60" t="s">
        <v>31</v>
      </c>
      <c r="D271" s="60" t="s">
        <v>80</v>
      </c>
      <c r="E271" s="60" t="s">
        <v>6657</v>
      </c>
      <c r="F271" s="61">
        <v>107.695696247076</v>
      </c>
      <c r="G271" s="61">
        <v>102.84533184499</v>
      </c>
      <c r="H271" s="61">
        <v>97.925999025031302</v>
      </c>
      <c r="I271" s="61">
        <v>105.771185432262</v>
      </c>
      <c r="J271" s="62">
        <v>0.55408104088823595</v>
      </c>
      <c r="K271" s="62">
        <v>0.50665888054488195</v>
      </c>
      <c r="L271" s="62">
        <v>0.50193514768510705</v>
      </c>
      <c r="M271" s="62">
        <v>0.56030635451608801</v>
      </c>
    </row>
    <row r="272" spans="1:13" x14ac:dyDescent="0.35">
      <c r="A272" s="59" t="s">
        <v>2438</v>
      </c>
      <c r="B272" s="59" t="s">
        <v>2439</v>
      </c>
      <c r="C272" s="60" t="s">
        <v>40</v>
      </c>
      <c r="D272" s="60" t="s">
        <v>80</v>
      </c>
      <c r="E272" s="60" t="s">
        <v>6657</v>
      </c>
      <c r="F272" s="61">
        <v>107.86998058015099</v>
      </c>
      <c r="G272" s="61">
        <v>95.627469651800695</v>
      </c>
      <c r="H272" s="61">
        <v>92.690715567477596</v>
      </c>
      <c r="I272" s="61">
        <v>102.72237861593</v>
      </c>
      <c r="J272" s="62">
        <v>0.560525548162639</v>
      </c>
      <c r="K272" s="62">
        <v>0.52234753144898005</v>
      </c>
      <c r="L272" s="62">
        <v>0.51267557551298804</v>
      </c>
      <c r="M272" s="62">
        <v>0.56364521254278299</v>
      </c>
    </row>
    <row r="273" spans="1:13" x14ac:dyDescent="0.35">
      <c r="A273" s="59" t="s">
        <v>2432</v>
      </c>
      <c r="B273" s="59" t="s">
        <v>2433</v>
      </c>
      <c r="C273" s="60" t="s">
        <v>40</v>
      </c>
      <c r="D273" s="60" t="s">
        <v>80</v>
      </c>
      <c r="E273" s="60" t="s">
        <v>6657</v>
      </c>
      <c r="F273" s="61">
        <v>111.130338929728</v>
      </c>
      <c r="G273" s="61">
        <v>103.218719482305</v>
      </c>
      <c r="H273" s="61">
        <v>96.399530029132904</v>
      </c>
      <c r="I273" s="61">
        <v>107.079822718934</v>
      </c>
      <c r="J273" s="62">
        <v>0.55124092668042701</v>
      </c>
      <c r="K273" s="62">
        <v>0.50680738377842005</v>
      </c>
      <c r="L273" s="62">
        <v>0.50567220987496897</v>
      </c>
      <c r="M273" s="62">
        <v>0.56042635214024705</v>
      </c>
    </row>
    <row r="274" spans="1:13" x14ac:dyDescent="0.35">
      <c r="A274" s="59" t="s">
        <v>6580</v>
      </c>
      <c r="B274" s="59" t="s">
        <v>6581</v>
      </c>
      <c r="C274" s="60" t="s">
        <v>31</v>
      </c>
      <c r="D274" s="60" t="s">
        <v>80</v>
      </c>
      <c r="E274" s="60" t="s">
        <v>6656</v>
      </c>
      <c r="F274" s="61">
        <v>108.767655472938</v>
      </c>
      <c r="G274" s="61">
        <v>100.923850369316</v>
      </c>
      <c r="H274" s="61">
        <v>97.545278937142598</v>
      </c>
      <c r="I274" s="61">
        <v>107.618020219195</v>
      </c>
      <c r="J274" s="62">
        <v>0.46151351946535801</v>
      </c>
      <c r="K274" s="62">
        <v>0.42925078921960202</v>
      </c>
      <c r="L274" s="62">
        <v>0.42370248756154999</v>
      </c>
      <c r="M274" s="62">
        <v>0.46868383195014601</v>
      </c>
    </row>
    <row r="275" spans="1:13" x14ac:dyDescent="0.35">
      <c r="A275" s="59" t="s">
        <v>6576</v>
      </c>
      <c r="B275" s="59" t="s">
        <v>6577</v>
      </c>
      <c r="C275" s="60" t="s">
        <v>31</v>
      </c>
      <c r="D275" s="60" t="s">
        <v>80</v>
      </c>
      <c r="E275" s="60" t="s">
        <v>6656</v>
      </c>
      <c r="F275" s="61">
        <v>108.767655472938</v>
      </c>
      <c r="G275" s="61">
        <v>100.923850369316</v>
      </c>
      <c r="H275" s="61">
        <v>97.545278937142598</v>
      </c>
      <c r="I275" s="61">
        <v>107.618020219195</v>
      </c>
      <c r="J275" s="62">
        <v>0.46151351946535801</v>
      </c>
      <c r="K275" s="62">
        <v>0.42925078921960202</v>
      </c>
      <c r="L275" s="62">
        <v>0.42370248756154999</v>
      </c>
      <c r="M275" s="62">
        <v>0.46868383195014601</v>
      </c>
    </row>
    <row r="276" spans="1:13" x14ac:dyDescent="0.35">
      <c r="A276" s="59" t="s">
        <v>2434</v>
      </c>
      <c r="B276" s="59" t="s">
        <v>2435</v>
      </c>
      <c r="C276" s="60" t="s">
        <v>31</v>
      </c>
      <c r="D276" s="60" t="s">
        <v>80</v>
      </c>
      <c r="E276" s="60" t="s">
        <v>6657</v>
      </c>
      <c r="F276" s="61">
        <v>108.679478872168</v>
      </c>
      <c r="G276" s="61">
        <v>98.182485694018894</v>
      </c>
      <c r="H276" s="61">
        <v>100.166950020972</v>
      </c>
      <c r="I276" s="61">
        <v>109.08361088309</v>
      </c>
      <c r="J276" s="62">
        <v>0.54521540093324805</v>
      </c>
      <c r="K276" s="62">
        <v>0.50665888054488195</v>
      </c>
      <c r="L276" s="62">
        <v>0.50193514768510705</v>
      </c>
      <c r="M276" s="62">
        <v>0.570879941737788</v>
      </c>
    </row>
    <row r="277" spans="1:13" x14ac:dyDescent="0.35">
      <c r="A277" s="59" t="s">
        <v>2436</v>
      </c>
      <c r="B277" s="59" t="s">
        <v>2437</v>
      </c>
      <c r="C277" s="60" t="s">
        <v>31</v>
      </c>
      <c r="D277" s="60" t="s">
        <v>80</v>
      </c>
      <c r="E277" s="60" t="s">
        <v>6657</v>
      </c>
      <c r="F277" s="61">
        <v>111.161514637281</v>
      </c>
      <c r="G277" s="61">
        <v>106.264760026492</v>
      </c>
      <c r="H277" s="61">
        <v>99.541860342061895</v>
      </c>
      <c r="I277" s="61">
        <v>110.32380045094099</v>
      </c>
      <c r="J277" s="62">
        <v>0.54215015051420201</v>
      </c>
      <c r="K277" s="62">
        <v>0.50665888054488195</v>
      </c>
      <c r="L277" s="62">
        <v>0.49824921687491402</v>
      </c>
      <c r="M277" s="62">
        <v>0.55474556188962398</v>
      </c>
    </row>
    <row r="278" spans="1:13" x14ac:dyDescent="0.35">
      <c r="A278" s="59" t="s">
        <v>2430</v>
      </c>
      <c r="B278" s="59" t="s">
        <v>2431</v>
      </c>
      <c r="C278" s="60" t="s">
        <v>31</v>
      </c>
      <c r="D278" s="60" t="s">
        <v>80</v>
      </c>
      <c r="E278" s="60" t="s">
        <v>6657</v>
      </c>
      <c r="F278" s="61">
        <v>105.677729080674</v>
      </c>
      <c r="G278" s="61">
        <v>104.088741879157</v>
      </c>
      <c r="H278" s="61">
        <v>100.203484039328</v>
      </c>
      <c r="I278" s="61">
        <v>107.82207393668401</v>
      </c>
      <c r="J278" s="62">
        <v>0.53261531988360999</v>
      </c>
      <c r="K278" s="62">
        <v>0.50665888054488195</v>
      </c>
      <c r="L278" s="62">
        <v>0.49448449606246903</v>
      </c>
      <c r="M278" s="62">
        <v>0.55474556188962398</v>
      </c>
    </row>
    <row r="279" spans="1:13" x14ac:dyDescent="0.35">
      <c r="A279" s="59" t="s">
        <v>4271</v>
      </c>
      <c r="B279" s="59" t="s">
        <v>4272</v>
      </c>
      <c r="C279" s="60" t="s">
        <v>40</v>
      </c>
      <c r="D279" s="60" t="s">
        <v>32</v>
      </c>
      <c r="E279" s="60" t="s">
        <v>6656</v>
      </c>
      <c r="F279" s="61">
        <v>90.993221749818503</v>
      </c>
      <c r="G279" s="61">
        <v>99.902224053330499</v>
      </c>
      <c r="H279" s="61">
        <v>99.241848775521404</v>
      </c>
      <c r="I279" s="61">
        <v>112.727314696749</v>
      </c>
      <c r="J279" s="62">
        <v>0.47025732154926803</v>
      </c>
      <c r="K279" s="62">
        <v>0.434964375266922</v>
      </c>
      <c r="L279" s="62">
        <v>0.43263702264037202</v>
      </c>
      <c r="M279" s="62">
        <v>0.48491374185493002</v>
      </c>
    </row>
    <row r="280" spans="1:13" x14ac:dyDescent="0.35">
      <c r="A280" s="59" t="s">
        <v>1054</v>
      </c>
      <c r="B280" s="59" t="s">
        <v>1055</v>
      </c>
      <c r="C280" s="60" t="s">
        <v>40</v>
      </c>
      <c r="D280" s="60" t="s">
        <v>32</v>
      </c>
      <c r="E280" s="60" t="s">
        <v>6657</v>
      </c>
      <c r="F280" s="61">
        <v>84.868515010917207</v>
      </c>
      <c r="G280" s="61">
        <v>93.3073662827086</v>
      </c>
      <c r="H280" s="61">
        <v>103.462935471664</v>
      </c>
      <c r="I280" s="61">
        <v>105.98920807195999</v>
      </c>
      <c r="J280" s="62">
        <v>0.59596409541779605</v>
      </c>
      <c r="K280" s="62">
        <v>0.54659606251971105</v>
      </c>
      <c r="L280" s="62">
        <v>0.54003816262356197</v>
      </c>
      <c r="M280" s="62">
        <v>0.607773350476148</v>
      </c>
    </row>
    <row r="281" spans="1:13" x14ac:dyDescent="0.35">
      <c r="A281" s="59" t="s">
        <v>1050</v>
      </c>
      <c r="B281" s="59" t="s">
        <v>1051</v>
      </c>
      <c r="C281" s="60" t="s">
        <v>40</v>
      </c>
      <c r="D281" s="60" t="s">
        <v>32</v>
      </c>
      <c r="E281" s="60" t="s">
        <v>6657</v>
      </c>
      <c r="F281" s="61">
        <v>85.256713209208797</v>
      </c>
      <c r="G281" s="61">
        <v>97.945458263266602</v>
      </c>
      <c r="H281" s="61">
        <v>97.115174965800804</v>
      </c>
      <c r="I281" s="61">
        <v>116.229645854111</v>
      </c>
      <c r="J281" s="62">
        <v>0.55611924727500806</v>
      </c>
      <c r="K281" s="62">
        <v>0.51490393578276294</v>
      </c>
      <c r="L281" s="62">
        <v>0.51319738160406503</v>
      </c>
      <c r="M281" s="62">
        <v>0.58762294197144205</v>
      </c>
    </row>
    <row r="282" spans="1:13" x14ac:dyDescent="0.35">
      <c r="A282" s="59" t="s">
        <v>1046</v>
      </c>
      <c r="B282" s="59" t="s">
        <v>1047</v>
      </c>
      <c r="C282" s="60" t="s">
        <v>31</v>
      </c>
      <c r="D282" s="60" t="s">
        <v>32</v>
      </c>
      <c r="E282" s="60" t="s">
        <v>6657</v>
      </c>
      <c r="F282" s="61">
        <v>89.1877416427958</v>
      </c>
      <c r="G282" s="61">
        <v>99.879295002069796</v>
      </c>
      <c r="H282" s="61">
        <v>99.120995106233494</v>
      </c>
      <c r="I282" s="61">
        <v>116.034618209434</v>
      </c>
      <c r="J282" s="62">
        <v>0.53659623722196703</v>
      </c>
      <c r="K282" s="62">
        <v>0.51154218974313703</v>
      </c>
      <c r="L282" s="62">
        <v>0.50945356028513999</v>
      </c>
      <c r="M282" s="62">
        <v>0.58289216591916704</v>
      </c>
    </row>
    <row r="283" spans="1:13" x14ac:dyDescent="0.35">
      <c r="A283" s="59" t="s">
        <v>1044</v>
      </c>
      <c r="B283" s="59" t="s">
        <v>1045</v>
      </c>
      <c r="C283" s="60" t="s">
        <v>31</v>
      </c>
      <c r="D283" s="60" t="s">
        <v>32</v>
      </c>
      <c r="E283" s="60" t="s">
        <v>6657</v>
      </c>
      <c r="F283" s="61">
        <v>90.582265998415707</v>
      </c>
      <c r="G283" s="61">
        <v>100.501005970629</v>
      </c>
      <c r="H283" s="61">
        <v>96.893295561780803</v>
      </c>
      <c r="I283" s="61">
        <v>111.97664630792499</v>
      </c>
      <c r="J283" s="62">
        <v>0.56101008392195495</v>
      </c>
      <c r="K283" s="62">
        <v>0.51154218974313703</v>
      </c>
      <c r="L283" s="62">
        <v>0.51302687039262496</v>
      </c>
      <c r="M283" s="62">
        <v>0.58289216591916704</v>
      </c>
    </row>
    <row r="284" spans="1:13" x14ac:dyDescent="0.35">
      <c r="A284" s="59" t="s">
        <v>1048</v>
      </c>
      <c r="B284" s="59" t="s">
        <v>1049</v>
      </c>
      <c r="C284" s="60" t="s">
        <v>31</v>
      </c>
      <c r="D284" s="60" t="s">
        <v>32</v>
      </c>
      <c r="E284" s="60" t="s">
        <v>6657</v>
      </c>
      <c r="F284" s="61">
        <v>91.555418920017402</v>
      </c>
      <c r="G284" s="61">
        <v>103.298703345321</v>
      </c>
      <c r="H284" s="61">
        <v>98.800976172919803</v>
      </c>
      <c r="I284" s="61">
        <v>120.092518475444</v>
      </c>
      <c r="J284" s="62">
        <v>0.56101008392195495</v>
      </c>
      <c r="K284" s="62">
        <v>0.51154218974313703</v>
      </c>
      <c r="L284" s="62">
        <v>0.50945356028513999</v>
      </c>
      <c r="M284" s="62">
        <v>0.58289216591916704</v>
      </c>
    </row>
    <row r="285" spans="1:13" x14ac:dyDescent="0.35">
      <c r="A285" s="59" t="s">
        <v>1056</v>
      </c>
      <c r="B285" s="59" t="s">
        <v>1057</v>
      </c>
      <c r="C285" s="60" t="s">
        <v>40</v>
      </c>
      <c r="D285" s="60" t="s">
        <v>32</v>
      </c>
      <c r="E285" s="60" t="s">
        <v>6657</v>
      </c>
      <c r="F285" s="61">
        <v>91.103513841072598</v>
      </c>
      <c r="G285" s="61">
        <v>95.900682053568403</v>
      </c>
      <c r="H285" s="61">
        <v>101.72370213843701</v>
      </c>
      <c r="I285" s="61">
        <v>117.062659248465</v>
      </c>
      <c r="J285" s="62">
        <v>0.56094340871886705</v>
      </c>
      <c r="K285" s="62">
        <v>0.51154663279911405</v>
      </c>
      <c r="L285" s="62">
        <v>0.50583585213802595</v>
      </c>
      <c r="M285" s="62">
        <v>0.56726745030259296</v>
      </c>
    </row>
    <row r="286" spans="1:13" x14ac:dyDescent="0.35">
      <c r="A286" s="59" t="s">
        <v>1052</v>
      </c>
      <c r="B286" s="59" t="s">
        <v>1053</v>
      </c>
      <c r="C286" s="60" t="s">
        <v>40</v>
      </c>
      <c r="D286" s="60" t="s">
        <v>32</v>
      </c>
      <c r="E286" s="60" t="s">
        <v>6657</v>
      </c>
      <c r="F286" s="61">
        <v>91.103513841072598</v>
      </c>
      <c r="G286" s="61">
        <v>98.076664492050398</v>
      </c>
      <c r="H286" s="61">
        <v>99.814547844652395</v>
      </c>
      <c r="I286" s="61">
        <v>117.174697168126</v>
      </c>
      <c r="J286" s="62">
        <v>0.56094340871886705</v>
      </c>
      <c r="K286" s="62">
        <v>0.51154663279911405</v>
      </c>
      <c r="L286" s="62">
        <v>0.50947887873075404</v>
      </c>
      <c r="M286" s="62">
        <v>0.57264791173507801</v>
      </c>
    </row>
    <row r="287" spans="1:13" x14ac:dyDescent="0.35">
      <c r="A287" s="59" t="s">
        <v>4269</v>
      </c>
      <c r="B287" s="59" t="s">
        <v>4270</v>
      </c>
      <c r="C287" s="60" t="s">
        <v>31</v>
      </c>
      <c r="D287" s="60" t="s">
        <v>32</v>
      </c>
      <c r="E287" s="60" t="s">
        <v>6656</v>
      </c>
      <c r="F287" s="61">
        <v>90.993221749818503</v>
      </c>
      <c r="G287" s="61">
        <v>99.902224053330499</v>
      </c>
      <c r="H287" s="61">
        <v>99.241848775521404</v>
      </c>
      <c r="I287" s="61">
        <v>112.727314696749</v>
      </c>
      <c r="J287" s="62">
        <v>0.47025732154926803</v>
      </c>
      <c r="K287" s="62">
        <v>0.434964375266922</v>
      </c>
      <c r="L287" s="62">
        <v>0.43263702264037202</v>
      </c>
      <c r="M287" s="62">
        <v>0.48491374185493002</v>
      </c>
    </row>
    <row r="288" spans="1:13" x14ac:dyDescent="0.35">
      <c r="A288" s="59" t="s">
        <v>1058</v>
      </c>
      <c r="B288" s="59" t="s">
        <v>1059</v>
      </c>
      <c r="C288" s="60" t="s">
        <v>40</v>
      </c>
      <c r="D288" s="60" t="s">
        <v>32</v>
      </c>
      <c r="E288" s="60" t="s">
        <v>6657</v>
      </c>
      <c r="F288" s="61">
        <v>90.130360919470803</v>
      </c>
      <c r="G288" s="61">
        <v>103.05038398172699</v>
      </c>
      <c r="H288" s="61">
        <v>97.286172519662301</v>
      </c>
      <c r="I288" s="61">
        <v>113.334783724064</v>
      </c>
      <c r="J288" s="62">
        <v>0.56094340871886705</v>
      </c>
      <c r="K288" s="62">
        <v>0.51154663279911405</v>
      </c>
      <c r="L288" s="62">
        <v>0.51304693452762196</v>
      </c>
      <c r="M288" s="62">
        <v>0.58289882316955899</v>
      </c>
    </row>
    <row r="289" spans="1:13" x14ac:dyDescent="0.35">
      <c r="A289" s="59" t="s">
        <v>3703</v>
      </c>
      <c r="B289" s="59" t="s">
        <v>3704</v>
      </c>
      <c r="C289" s="60" t="s">
        <v>31</v>
      </c>
      <c r="D289" s="60" t="s">
        <v>61</v>
      </c>
      <c r="E289" s="60" t="s">
        <v>6656</v>
      </c>
      <c r="F289" s="61">
        <v>98.924881772769993</v>
      </c>
      <c r="G289" s="61">
        <v>105.54713111119</v>
      </c>
      <c r="H289" s="61">
        <v>106.42702978219</v>
      </c>
      <c r="I289" s="61">
        <v>101.78810844444</v>
      </c>
      <c r="J289" s="62">
        <v>0.37822424566160801</v>
      </c>
      <c r="K289" s="62">
        <v>0.34333160468964102</v>
      </c>
      <c r="L289" s="62">
        <v>0.33675607636502902</v>
      </c>
      <c r="M289" s="62">
        <v>0.38681673831951002</v>
      </c>
    </row>
    <row r="290" spans="1:13" x14ac:dyDescent="0.35">
      <c r="A290" s="59" t="s">
        <v>2528</v>
      </c>
      <c r="B290" s="59" t="s">
        <v>2529</v>
      </c>
      <c r="C290" s="60" t="s">
        <v>31</v>
      </c>
      <c r="D290" s="60" t="s">
        <v>2530</v>
      </c>
      <c r="E290" s="60" t="s">
        <v>6656</v>
      </c>
      <c r="F290" s="61">
        <v>103.301562308718</v>
      </c>
      <c r="G290" s="61">
        <v>97.604172884776105</v>
      </c>
      <c r="H290" s="61">
        <v>101.29317274635</v>
      </c>
      <c r="I290" s="61">
        <v>102.093992023052</v>
      </c>
      <c r="J290" s="62">
        <v>0.37644418741718999</v>
      </c>
      <c r="K290" s="62">
        <v>0.35533573607978203</v>
      </c>
      <c r="L290" s="62">
        <v>0.35234103783316301</v>
      </c>
      <c r="M290" s="62">
        <v>0.38030858372633602</v>
      </c>
    </row>
    <row r="291" spans="1:13" x14ac:dyDescent="0.35">
      <c r="A291" s="59" t="s">
        <v>4481</v>
      </c>
      <c r="B291" s="59" t="s">
        <v>4482</v>
      </c>
      <c r="C291" s="60" t="s">
        <v>31</v>
      </c>
      <c r="D291" s="60" t="s">
        <v>259</v>
      </c>
      <c r="E291" s="60" t="s">
        <v>6656</v>
      </c>
      <c r="F291" s="61">
        <v>102.700092307837</v>
      </c>
      <c r="G291" s="61">
        <v>92.454083402601597</v>
      </c>
      <c r="H291" s="61">
        <v>91.958137446083299</v>
      </c>
      <c r="I291" s="61">
        <v>95.464545704168501</v>
      </c>
      <c r="J291" s="62">
        <v>0.37950217831900801</v>
      </c>
      <c r="K291" s="62">
        <v>0.34644869245489901</v>
      </c>
      <c r="L291" s="62">
        <v>0.34268236968867499</v>
      </c>
      <c r="M291" s="62">
        <v>0.38545911272465899</v>
      </c>
    </row>
    <row r="292" spans="1:13" x14ac:dyDescent="0.35">
      <c r="A292" s="59" t="s">
        <v>4931</v>
      </c>
      <c r="B292" s="59" t="s">
        <v>4932</v>
      </c>
      <c r="C292" s="60" t="s">
        <v>31</v>
      </c>
      <c r="D292" s="60" t="s">
        <v>83</v>
      </c>
      <c r="E292" s="60" t="s">
        <v>6656</v>
      </c>
      <c r="F292" s="61">
        <v>100.81513911565401</v>
      </c>
      <c r="G292" s="61">
        <v>96.535502138820107</v>
      </c>
      <c r="H292" s="61">
        <v>96.2356890775377</v>
      </c>
      <c r="I292" s="61">
        <v>96.420651450134898</v>
      </c>
      <c r="J292" s="62">
        <v>0.37857327227098803</v>
      </c>
      <c r="K292" s="62">
        <v>0.34446551857750002</v>
      </c>
      <c r="L292" s="62">
        <v>0.32919154164035402</v>
      </c>
      <c r="M292" s="62">
        <v>0.37808272811228899</v>
      </c>
    </row>
    <row r="293" spans="1:13" x14ac:dyDescent="0.35">
      <c r="A293" s="59" t="s">
        <v>2553</v>
      </c>
      <c r="B293" s="59" t="s">
        <v>2554</v>
      </c>
      <c r="C293" s="60" t="s">
        <v>40</v>
      </c>
      <c r="D293" s="60" t="s">
        <v>2555</v>
      </c>
      <c r="E293" s="60" t="s">
        <v>6656</v>
      </c>
      <c r="F293" s="61">
        <v>116.42839003641301</v>
      </c>
      <c r="G293" s="61">
        <v>105.94806217710099</v>
      </c>
      <c r="H293" s="61">
        <v>94.545828834849104</v>
      </c>
      <c r="I293" s="61">
        <v>101.969704433148</v>
      </c>
      <c r="J293" s="62">
        <v>0.40706701920859101</v>
      </c>
      <c r="K293" s="62">
        <v>0.38494001260518701</v>
      </c>
      <c r="L293" s="62">
        <v>0.38394036945997001</v>
      </c>
      <c r="M293" s="62">
        <v>0.41255801915749701</v>
      </c>
    </row>
    <row r="294" spans="1:13" x14ac:dyDescent="0.35">
      <c r="A294" s="59" t="s">
        <v>408</v>
      </c>
      <c r="B294" s="59" t="s">
        <v>409</v>
      </c>
      <c r="C294" s="60" t="s">
        <v>31</v>
      </c>
      <c r="D294" s="60" t="s">
        <v>32</v>
      </c>
      <c r="E294" s="60" t="s">
        <v>6657</v>
      </c>
      <c r="F294" s="61">
        <v>101.82817126042001</v>
      </c>
      <c r="G294" s="61">
        <v>93.019751310240594</v>
      </c>
      <c r="H294" s="61">
        <v>98.2329135603281</v>
      </c>
      <c r="I294" s="61">
        <v>94.9113262398713</v>
      </c>
      <c r="J294" s="62">
        <v>0.49430491214609601</v>
      </c>
      <c r="K294" s="62">
        <v>0.46470956053882301</v>
      </c>
      <c r="L294" s="62">
        <v>0.459735173356001</v>
      </c>
      <c r="M294" s="62">
        <v>0.52299090213889698</v>
      </c>
    </row>
    <row r="295" spans="1:13" x14ac:dyDescent="0.35">
      <c r="A295" s="59" t="s">
        <v>414</v>
      </c>
      <c r="B295" s="59" t="s">
        <v>415</v>
      </c>
      <c r="C295" s="60" t="s">
        <v>40</v>
      </c>
      <c r="D295" s="60" t="s">
        <v>32</v>
      </c>
      <c r="E295" s="60" t="s">
        <v>6657</v>
      </c>
      <c r="F295" s="61">
        <v>103.57169232394</v>
      </c>
      <c r="G295" s="61">
        <v>94.022217842779597</v>
      </c>
      <c r="H295" s="61">
        <v>97.834767411246801</v>
      </c>
      <c r="I295" s="61">
        <v>97.725061167862705</v>
      </c>
      <c r="J295" s="62">
        <v>0.51344675002409101</v>
      </c>
      <c r="K295" s="62">
        <v>0.46080791400414201</v>
      </c>
      <c r="L295" s="62">
        <v>0.45362040089052702</v>
      </c>
      <c r="M295" s="62">
        <v>0.52865740667797601</v>
      </c>
    </row>
    <row r="296" spans="1:13" x14ac:dyDescent="0.35">
      <c r="A296" s="59" t="s">
        <v>3419</v>
      </c>
      <c r="B296" s="59" t="s">
        <v>3420</v>
      </c>
      <c r="C296" s="60" t="s">
        <v>31</v>
      </c>
      <c r="D296" s="60" t="s">
        <v>32</v>
      </c>
      <c r="E296" s="60" t="s">
        <v>6656</v>
      </c>
      <c r="F296" s="61">
        <v>103.65041633603499</v>
      </c>
      <c r="G296" s="61">
        <v>95.295674892901104</v>
      </c>
      <c r="H296" s="61">
        <v>98.133353413555497</v>
      </c>
      <c r="I296" s="61">
        <v>96.9249750303957</v>
      </c>
      <c r="J296" s="62">
        <v>0.39869356035778197</v>
      </c>
      <c r="K296" s="62">
        <v>0.35962703516177402</v>
      </c>
      <c r="L296" s="62">
        <v>0.35216579698705702</v>
      </c>
      <c r="M296" s="62">
        <v>0.40831385267603998</v>
      </c>
    </row>
    <row r="297" spans="1:13" x14ac:dyDescent="0.35">
      <c r="A297" s="59" t="s">
        <v>3421</v>
      </c>
      <c r="B297" s="59" t="s">
        <v>3422</v>
      </c>
      <c r="C297" s="60" t="s">
        <v>31</v>
      </c>
      <c r="D297" s="60" t="s">
        <v>32</v>
      </c>
      <c r="E297" s="60" t="s">
        <v>6656</v>
      </c>
      <c r="F297" s="61">
        <v>103.65041633603499</v>
      </c>
      <c r="G297" s="61">
        <v>95.295674892901104</v>
      </c>
      <c r="H297" s="61">
        <v>98.133353413555497</v>
      </c>
      <c r="I297" s="61">
        <v>96.9249750303957</v>
      </c>
      <c r="J297" s="62">
        <v>0.39869356035778197</v>
      </c>
      <c r="K297" s="62">
        <v>0.35962703516177402</v>
      </c>
      <c r="L297" s="62">
        <v>0.35216579698705702</v>
      </c>
      <c r="M297" s="62">
        <v>0.40831385267603998</v>
      </c>
    </row>
    <row r="298" spans="1:13" x14ac:dyDescent="0.35">
      <c r="A298" s="59" t="s">
        <v>410</v>
      </c>
      <c r="B298" s="59" t="s">
        <v>411</v>
      </c>
      <c r="C298" s="60" t="s">
        <v>31</v>
      </c>
      <c r="D298" s="60" t="s">
        <v>32</v>
      </c>
      <c r="E298" s="60" t="s">
        <v>6657</v>
      </c>
      <c r="F298" s="61">
        <v>114.60157918211701</v>
      </c>
      <c r="G298" s="61">
        <v>101.059028216081</v>
      </c>
      <c r="H298" s="61">
        <v>99.528958311207305</v>
      </c>
      <c r="I298" s="61">
        <v>92.215707503588206</v>
      </c>
      <c r="J298" s="62">
        <v>0.52068593725953904</v>
      </c>
      <c r="K298" s="62">
        <v>0.463972975485484</v>
      </c>
      <c r="L298" s="62">
        <v>0.459045364048428</v>
      </c>
      <c r="M298" s="62">
        <v>0.54250468525377005</v>
      </c>
    </row>
    <row r="299" spans="1:13" x14ac:dyDescent="0.35">
      <c r="A299" s="59" t="s">
        <v>3425</v>
      </c>
      <c r="B299" s="59" t="s">
        <v>3426</v>
      </c>
      <c r="C299" s="60" t="s">
        <v>40</v>
      </c>
      <c r="D299" s="60" t="s">
        <v>32</v>
      </c>
      <c r="E299" s="60" t="s">
        <v>6656</v>
      </c>
      <c r="F299" s="61">
        <v>103.65041633603499</v>
      </c>
      <c r="G299" s="61">
        <v>95.295674892901104</v>
      </c>
      <c r="H299" s="61">
        <v>98.133353413555497</v>
      </c>
      <c r="I299" s="61">
        <v>96.9249750303957</v>
      </c>
      <c r="J299" s="62">
        <v>0.39869356035778197</v>
      </c>
      <c r="K299" s="62">
        <v>0.35962703516177402</v>
      </c>
      <c r="L299" s="62">
        <v>0.35216579698705702</v>
      </c>
      <c r="M299" s="62">
        <v>0.40831385267603998</v>
      </c>
    </row>
    <row r="300" spans="1:13" x14ac:dyDescent="0.35">
      <c r="A300" s="59" t="s">
        <v>3423</v>
      </c>
      <c r="B300" s="59" t="s">
        <v>3424</v>
      </c>
      <c r="C300" s="60" t="s">
        <v>40</v>
      </c>
      <c r="D300" s="60" t="s">
        <v>32</v>
      </c>
      <c r="E300" s="60" t="s">
        <v>6656</v>
      </c>
      <c r="F300" s="61">
        <v>103.65041633603499</v>
      </c>
      <c r="G300" s="61">
        <v>95.295674892901104</v>
      </c>
      <c r="H300" s="61">
        <v>98.133353413555497</v>
      </c>
      <c r="I300" s="61">
        <v>96.9249750303957</v>
      </c>
      <c r="J300" s="62">
        <v>0.39869356035778197</v>
      </c>
      <c r="K300" s="62">
        <v>0.35962703516177402</v>
      </c>
      <c r="L300" s="62">
        <v>0.35216579698705702</v>
      </c>
      <c r="M300" s="62">
        <v>0.40831385267603998</v>
      </c>
    </row>
    <row r="301" spans="1:13" x14ac:dyDescent="0.35">
      <c r="A301" s="59" t="s">
        <v>412</v>
      </c>
      <c r="B301" s="59" t="s">
        <v>413</v>
      </c>
      <c r="C301" s="60" t="s">
        <v>31</v>
      </c>
      <c r="D301" s="60" t="s">
        <v>32</v>
      </c>
      <c r="E301" s="60" t="s">
        <v>6657</v>
      </c>
      <c r="F301" s="61">
        <v>110.34909139329601</v>
      </c>
      <c r="G301" s="61">
        <v>95.203109610687306</v>
      </c>
      <c r="H301" s="61">
        <v>101.329221083516</v>
      </c>
      <c r="I301" s="61">
        <v>95.798875739236806</v>
      </c>
      <c r="J301" s="62">
        <v>0.51309684465210303</v>
      </c>
      <c r="K301" s="62">
        <v>0.46045623210736503</v>
      </c>
      <c r="L301" s="62">
        <v>0.448751894614001</v>
      </c>
      <c r="M301" s="62">
        <v>0.52251973007375896</v>
      </c>
    </row>
    <row r="302" spans="1:13" x14ac:dyDescent="0.35">
      <c r="A302" s="59" t="s">
        <v>3705</v>
      </c>
      <c r="B302" s="59" t="s">
        <v>3706</v>
      </c>
      <c r="C302" s="60" t="s">
        <v>31</v>
      </c>
      <c r="D302" s="60" t="s">
        <v>61</v>
      </c>
      <c r="E302" s="60" t="s">
        <v>6656</v>
      </c>
      <c r="F302" s="61">
        <v>98.924881772769993</v>
      </c>
      <c r="G302" s="61">
        <v>105.54713111119</v>
      </c>
      <c r="H302" s="61">
        <v>106.42702978219</v>
      </c>
      <c r="I302" s="61">
        <v>101.78810844444</v>
      </c>
      <c r="J302" s="62">
        <v>0.37822424566160801</v>
      </c>
      <c r="K302" s="62">
        <v>0.34333160468964102</v>
      </c>
      <c r="L302" s="62">
        <v>0.33675607636502902</v>
      </c>
      <c r="M302" s="62">
        <v>0.38681673831951002</v>
      </c>
    </row>
    <row r="303" spans="1:13" x14ac:dyDescent="0.35">
      <c r="A303" s="59" t="s">
        <v>6080</v>
      </c>
      <c r="B303" s="59" t="s">
        <v>6081</v>
      </c>
      <c r="C303" s="60" t="s">
        <v>31</v>
      </c>
      <c r="D303" s="60" t="s">
        <v>56</v>
      </c>
      <c r="E303" s="60" t="s">
        <v>6656</v>
      </c>
      <c r="F303" s="61">
        <v>101.514452326856</v>
      </c>
      <c r="G303" s="61">
        <v>85.530255840115501</v>
      </c>
      <c r="H303" s="61">
        <v>95.277386126336097</v>
      </c>
      <c r="I303" s="61">
        <v>96.603374981589099</v>
      </c>
      <c r="J303" s="62">
        <v>0.398956015392815</v>
      </c>
      <c r="K303" s="62">
        <v>0.35870603452039401</v>
      </c>
      <c r="L303" s="62">
        <v>0.35049602005601599</v>
      </c>
      <c r="M303" s="62">
        <v>0.39649341054514797</v>
      </c>
    </row>
    <row r="304" spans="1:13" x14ac:dyDescent="0.35">
      <c r="A304" s="59" t="s">
        <v>616</v>
      </c>
      <c r="B304" s="59" t="s">
        <v>617</v>
      </c>
      <c r="C304" s="60" t="s">
        <v>40</v>
      </c>
      <c r="D304" s="60" t="s">
        <v>61</v>
      </c>
      <c r="E304" s="60" t="s">
        <v>6657</v>
      </c>
      <c r="F304" s="61">
        <v>95.160265271048303</v>
      </c>
      <c r="G304" s="61">
        <v>105.79427605028501</v>
      </c>
      <c r="H304" s="61">
        <v>103.896315992214</v>
      </c>
      <c r="I304" s="61">
        <v>104.48271353841901</v>
      </c>
      <c r="J304" s="62">
        <v>0.48800835172193902</v>
      </c>
      <c r="K304" s="62">
        <v>0.447403546213826</v>
      </c>
      <c r="L304" s="62">
        <v>0.445326480280204</v>
      </c>
      <c r="M304" s="62">
        <v>0.51497582324569102</v>
      </c>
    </row>
    <row r="305" spans="1:13" x14ac:dyDescent="0.35">
      <c r="A305" s="59" t="s">
        <v>4487</v>
      </c>
      <c r="B305" s="59" t="s">
        <v>4488</v>
      </c>
      <c r="C305" s="60" t="s">
        <v>31</v>
      </c>
      <c r="D305" s="60" t="s">
        <v>259</v>
      </c>
      <c r="E305" s="60" t="s">
        <v>6656</v>
      </c>
      <c r="F305" s="61">
        <v>102.700092307837</v>
      </c>
      <c r="G305" s="61">
        <v>92.454083402601597</v>
      </c>
      <c r="H305" s="61">
        <v>91.958137446083299</v>
      </c>
      <c r="I305" s="61">
        <v>95.464545704168501</v>
      </c>
      <c r="J305" s="62">
        <v>0.37950217831900801</v>
      </c>
      <c r="K305" s="62">
        <v>0.34644869245489901</v>
      </c>
      <c r="L305" s="62">
        <v>0.34268236968867499</v>
      </c>
      <c r="M305" s="62">
        <v>0.38545911272465899</v>
      </c>
    </row>
    <row r="306" spans="1:13" x14ac:dyDescent="0.35">
      <c r="A306" s="59" t="s">
        <v>4485</v>
      </c>
      <c r="B306" s="59" t="s">
        <v>4486</v>
      </c>
      <c r="C306" s="60" t="s">
        <v>31</v>
      </c>
      <c r="D306" s="60" t="s">
        <v>259</v>
      </c>
      <c r="E306" s="60" t="s">
        <v>6656</v>
      </c>
      <c r="F306" s="61">
        <v>102.700092307837</v>
      </c>
      <c r="G306" s="61">
        <v>92.454083402601597</v>
      </c>
      <c r="H306" s="61">
        <v>91.958137446083299</v>
      </c>
      <c r="I306" s="61">
        <v>95.464545704168501</v>
      </c>
      <c r="J306" s="62">
        <v>0.37950217831900801</v>
      </c>
      <c r="K306" s="62">
        <v>0.34644869245489901</v>
      </c>
      <c r="L306" s="62">
        <v>0.34268236968867499</v>
      </c>
      <c r="M306" s="62">
        <v>0.38545911272465899</v>
      </c>
    </row>
    <row r="307" spans="1:13" x14ac:dyDescent="0.35">
      <c r="A307" s="59" t="s">
        <v>4483</v>
      </c>
      <c r="B307" s="59" t="s">
        <v>4484</v>
      </c>
      <c r="C307" s="60" t="s">
        <v>31</v>
      </c>
      <c r="D307" s="60" t="s">
        <v>259</v>
      </c>
      <c r="E307" s="60" t="s">
        <v>6656</v>
      </c>
      <c r="F307" s="61">
        <v>105.19018952593299</v>
      </c>
      <c r="G307" s="61">
        <v>93.433775622242706</v>
      </c>
      <c r="H307" s="61">
        <v>91.658993809816394</v>
      </c>
      <c r="I307" s="61">
        <v>93.907007296169198</v>
      </c>
      <c r="J307" s="62">
        <v>0.413300663764677</v>
      </c>
      <c r="K307" s="62">
        <v>0.37478866429755398</v>
      </c>
      <c r="L307" s="62">
        <v>0.372762237389761</v>
      </c>
      <c r="M307" s="62">
        <v>0.41931878139060602</v>
      </c>
    </row>
    <row r="308" spans="1:13" x14ac:dyDescent="0.35">
      <c r="A308" s="59" t="s">
        <v>2624</v>
      </c>
      <c r="B308" s="59" t="s">
        <v>2625</v>
      </c>
      <c r="C308" s="60" t="s">
        <v>31</v>
      </c>
      <c r="D308" s="60" t="s">
        <v>163</v>
      </c>
      <c r="E308" s="60" t="s">
        <v>6656</v>
      </c>
      <c r="F308" s="61">
        <v>103.730495813676</v>
      </c>
      <c r="G308" s="61"/>
      <c r="H308" s="61"/>
      <c r="I308" s="61">
        <v>100.239850415272</v>
      </c>
      <c r="J308" s="62">
        <v>0.30353296249141798</v>
      </c>
      <c r="K308" s="62">
        <v>0.27941174098690902</v>
      </c>
      <c r="L308" s="62">
        <v>0.27627324890667598</v>
      </c>
      <c r="M308" s="62">
        <v>0.30686943798924798</v>
      </c>
    </row>
    <row r="309" spans="1:13" x14ac:dyDescent="0.35">
      <c r="A309" s="59" t="s">
        <v>1180</v>
      </c>
      <c r="B309" s="59" t="s">
        <v>1181</v>
      </c>
      <c r="C309" s="60" t="s">
        <v>40</v>
      </c>
      <c r="D309" s="60" t="s">
        <v>259</v>
      </c>
      <c r="E309" s="60" t="s">
        <v>6657</v>
      </c>
      <c r="F309" s="61">
        <v>106.643712302941</v>
      </c>
      <c r="G309" s="61">
        <v>89.365029561180194</v>
      </c>
      <c r="H309" s="61">
        <v>86.608628968066895</v>
      </c>
      <c r="I309" s="61">
        <v>92.622310593097197</v>
      </c>
      <c r="J309" s="62">
        <v>0.50138452307070502</v>
      </c>
      <c r="K309" s="62">
        <v>0.45020545258275901</v>
      </c>
      <c r="L309" s="62">
        <v>0.45070484577384901</v>
      </c>
      <c r="M309" s="62">
        <v>0.50614089229117398</v>
      </c>
    </row>
    <row r="310" spans="1:13" x14ac:dyDescent="0.35">
      <c r="A310" s="59" t="s">
        <v>257</v>
      </c>
      <c r="B310" s="59" t="s">
        <v>258</v>
      </c>
      <c r="C310" s="60" t="s">
        <v>40</v>
      </c>
      <c r="D310" s="60" t="s">
        <v>259</v>
      </c>
      <c r="E310" s="60" t="s">
        <v>6657</v>
      </c>
      <c r="F310" s="61">
        <v>88.247940307650296</v>
      </c>
      <c r="G310" s="61">
        <v>100.651780650844</v>
      </c>
      <c r="H310" s="61">
        <v>104.25050349660999</v>
      </c>
      <c r="I310" s="61">
        <v>108.278463697654</v>
      </c>
      <c r="J310" s="62">
        <v>0.45235713925063498</v>
      </c>
      <c r="K310" s="62">
        <v>0.39575150397268699</v>
      </c>
      <c r="L310" s="62">
        <v>0.39129119357280501</v>
      </c>
      <c r="M310" s="62">
        <v>0.46923249008297901</v>
      </c>
    </row>
    <row r="311" spans="1:13" x14ac:dyDescent="0.35">
      <c r="A311" s="59" t="s">
        <v>3147</v>
      </c>
      <c r="B311" s="59" t="s">
        <v>3148</v>
      </c>
      <c r="C311" s="60" t="s">
        <v>31</v>
      </c>
      <c r="D311" s="60" t="s">
        <v>83</v>
      </c>
      <c r="E311" s="60" t="s">
        <v>6656</v>
      </c>
      <c r="F311" s="61">
        <v>110.104501202569</v>
      </c>
      <c r="G311" s="61">
        <v>102.96521836738</v>
      </c>
      <c r="H311" s="61">
        <v>99.318586403441699</v>
      </c>
      <c r="I311" s="61">
        <v>102.054270139132</v>
      </c>
      <c r="J311" s="62">
        <v>0.34681218375035</v>
      </c>
      <c r="K311" s="62">
        <v>0.30931037522027799</v>
      </c>
      <c r="L311" s="62">
        <v>0.30466433100697898</v>
      </c>
      <c r="M311" s="62">
        <v>0.35328265816190202</v>
      </c>
    </row>
    <row r="312" spans="1:13" x14ac:dyDescent="0.35">
      <c r="A312" s="59" t="s">
        <v>294</v>
      </c>
      <c r="B312" s="59" t="s">
        <v>295</v>
      </c>
      <c r="C312" s="60" t="s">
        <v>31</v>
      </c>
      <c r="D312" s="60" t="s">
        <v>83</v>
      </c>
      <c r="E312" s="60" t="s">
        <v>6657</v>
      </c>
      <c r="F312" s="61">
        <v>114.585955658194</v>
      </c>
      <c r="G312" s="61">
        <v>100.330964380409</v>
      </c>
      <c r="H312" s="61">
        <v>97.101795348443304</v>
      </c>
      <c r="I312" s="61">
        <v>97.306663293525006</v>
      </c>
      <c r="J312" s="62">
        <v>0.49139127104341301</v>
      </c>
      <c r="K312" s="62">
        <v>0.43305362892030302</v>
      </c>
      <c r="L312" s="62">
        <v>0.435685100743059</v>
      </c>
      <c r="M312" s="62">
        <v>0.51375361716092205</v>
      </c>
    </row>
    <row r="313" spans="1:13" x14ac:dyDescent="0.35">
      <c r="A313" s="59" t="s">
        <v>3149</v>
      </c>
      <c r="B313" s="59" t="s">
        <v>3150</v>
      </c>
      <c r="C313" s="60" t="s">
        <v>31</v>
      </c>
      <c r="D313" s="60" t="s">
        <v>83</v>
      </c>
      <c r="E313" s="60" t="s">
        <v>6656</v>
      </c>
      <c r="F313" s="61">
        <v>110.104501202569</v>
      </c>
      <c r="G313" s="61">
        <v>102.96521836738</v>
      </c>
      <c r="H313" s="61">
        <v>99.318586403441699</v>
      </c>
      <c r="I313" s="61">
        <v>102.054270139132</v>
      </c>
      <c r="J313" s="62">
        <v>0.34681218375035</v>
      </c>
      <c r="K313" s="62">
        <v>0.30931037522027799</v>
      </c>
      <c r="L313" s="62">
        <v>0.30466433100697898</v>
      </c>
      <c r="M313" s="62">
        <v>0.35328265816190202</v>
      </c>
    </row>
    <row r="314" spans="1:13" x14ac:dyDescent="0.35">
      <c r="A314" s="59" t="s">
        <v>3151</v>
      </c>
      <c r="B314" s="59" t="s">
        <v>3152</v>
      </c>
      <c r="C314" s="60" t="s">
        <v>31</v>
      </c>
      <c r="D314" s="60" t="s">
        <v>83</v>
      </c>
      <c r="E314" s="60" t="s">
        <v>6656</v>
      </c>
      <c r="F314" s="61">
        <v>110.104501202569</v>
      </c>
      <c r="G314" s="61">
        <v>102.96521836738</v>
      </c>
      <c r="H314" s="61">
        <v>99.318586403441699</v>
      </c>
      <c r="I314" s="61">
        <v>102.054270139132</v>
      </c>
      <c r="J314" s="62">
        <v>0.34681218375035</v>
      </c>
      <c r="K314" s="62">
        <v>0.30931037522027799</v>
      </c>
      <c r="L314" s="62">
        <v>0.30466433100697898</v>
      </c>
      <c r="M314" s="62">
        <v>0.35328265816190202</v>
      </c>
    </row>
    <row r="315" spans="1:13" x14ac:dyDescent="0.35">
      <c r="A315" s="59" t="s">
        <v>232</v>
      </c>
      <c r="B315" s="59" t="s">
        <v>233</v>
      </c>
      <c r="C315" s="60" t="s">
        <v>40</v>
      </c>
      <c r="D315" s="60" t="s">
        <v>37</v>
      </c>
      <c r="E315" s="60" t="s">
        <v>6657</v>
      </c>
      <c r="F315" s="61">
        <v>89.171618736829799</v>
      </c>
      <c r="G315" s="61">
        <v>91.851714729404193</v>
      </c>
      <c r="H315" s="61">
        <v>98.647937130740004</v>
      </c>
      <c r="I315" s="61">
        <v>103.86894058723701</v>
      </c>
      <c r="J315" s="62">
        <v>0.47946810122265499</v>
      </c>
      <c r="K315" s="62">
        <v>0.42678773115239899</v>
      </c>
      <c r="L315" s="62">
        <v>0.41745518267022702</v>
      </c>
      <c r="M315" s="62">
        <v>0.47775195964603601</v>
      </c>
    </row>
    <row r="316" spans="1:13" x14ac:dyDescent="0.35">
      <c r="A316" s="59" t="s">
        <v>514</v>
      </c>
      <c r="B316" s="59" t="s">
        <v>515</v>
      </c>
      <c r="C316" s="60" t="s">
        <v>40</v>
      </c>
      <c r="D316" s="60" t="s">
        <v>250</v>
      </c>
      <c r="E316" s="60" t="s">
        <v>6657</v>
      </c>
      <c r="F316" s="61">
        <v>102.319206489463</v>
      </c>
      <c r="G316" s="61">
        <v>99.520074653789706</v>
      </c>
      <c r="H316" s="61">
        <v>106.42702978219</v>
      </c>
      <c r="I316" s="61">
        <v>99.561637751409904</v>
      </c>
      <c r="J316" s="62">
        <v>0.53279665913385099</v>
      </c>
      <c r="K316" s="62">
        <v>0.47590171684584698</v>
      </c>
      <c r="L316" s="62">
        <v>0.47099674213758502</v>
      </c>
      <c r="M316" s="62">
        <v>0.53316250666170495</v>
      </c>
    </row>
    <row r="317" spans="1:13" x14ac:dyDescent="0.35">
      <c r="A317" s="59" t="s">
        <v>2504</v>
      </c>
      <c r="B317" s="59" t="s">
        <v>2505</v>
      </c>
      <c r="C317" s="60" t="s">
        <v>31</v>
      </c>
      <c r="D317" s="60" t="s">
        <v>250</v>
      </c>
      <c r="E317" s="60" t="s">
        <v>6656</v>
      </c>
      <c r="F317" s="61">
        <v>101.078848504607</v>
      </c>
      <c r="G317" s="61"/>
      <c r="H317" s="61"/>
      <c r="I317" s="61">
        <v>96.294796833700602</v>
      </c>
      <c r="J317" s="62">
        <v>0.31228418964493299</v>
      </c>
      <c r="K317" s="62">
        <v>0.27922988418426298</v>
      </c>
      <c r="L317" s="62">
        <v>0.27631496283364099</v>
      </c>
      <c r="M317" s="62">
        <v>0.31456834387536903</v>
      </c>
    </row>
    <row r="318" spans="1:13" x14ac:dyDescent="0.35">
      <c r="A318" s="59" t="s">
        <v>2534</v>
      </c>
      <c r="B318" s="59" t="s">
        <v>2535</v>
      </c>
      <c r="C318" s="60" t="s">
        <v>31</v>
      </c>
      <c r="D318" s="60" t="s">
        <v>163</v>
      </c>
      <c r="E318" s="60" t="s">
        <v>6656</v>
      </c>
      <c r="F318" s="61">
        <v>89.919050974907805</v>
      </c>
      <c r="G318" s="61">
        <v>96.525904392670299</v>
      </c>
      <c r="H318" s="61">
        <v>94.912819435041996</v>
      </c>
      <c r="I318" s="61">
        <v>101.370294399415</v>
      </c>
      <c r="J318" s="62">
        <v>0.45919315557249701</v>
      </c>
      <c r="K318" s="62">
        <v>0.42113153557338501</v>
      </c>
      <c r="L318" s="62">
        <v>0.418055050734571</v>
      </c>
      <c r="M318" s="62">
        <v>0.46995528211635501</v>
      </c>
    </row>
    <row r="319" spans="1:13" x14ac:dyDescent="0.35">
      <c r="A319" s="59" t="s">
        <v>2526</v>
      </c>
      <c r="B319" s="59" t="s">
        <v>2527</v>
      </c>
      <c r="C319" s="60" t="s">
        <v>31</v>
      </c>
      <c r="D319" s="60" t="s">
        <v>86</v>
      </c>
      <c r="E319" s="60" t="s">
        <v>6656</v>
      </c>
      <c r="F319" s="61">
        <v>111.211702532622</v>
      </c>
      <c r="G319" s="61">
        <v>105.12588567558601</v>
      </c>
      <c r="H319" s="61">
        <v>94.091824851942306</v>
      </c>
      <c r="I319" s="61">
        <v>100.76382826907999</v>
      </c>
      <c r="J319" s="62">
        <v>0.33600362746974699</v>
      </c>
      <c r="K319" s="62">
        <v>0.31701104750363601</v>
      </c>
      <c r="L319" s="62">
        <v>0.31677896694358598</v>
      </c>
      <c r="M319" s="62">
        <v>0.341579280394536</v>
      </c>
    </row>
    <row r="320" spans="1:13" x14ac:dyDescent="0.35">
      <c r="A320" s="59" t="s">
        <v>2524</v>
      </c>
      <c r="B320" s="59" t="s">
        <v>2525</v>
      </c>
      <c r="C320" s="60" t="s">
        <v>31</v>
      </c>
      <c r="D320" s="60" t="s">
        <v>86</v>
      </c>
      <c r="E320" s="60" t="s">
        <v>6656</v>
      </c>
      <c r="F320" s="61">
        <v>110.18750563217699</v>
      </c>
      <c r="G320" s="61">
        <v>103.825686662236</v>
      </c>
      <c r="H320" s="61">
        <v>94.464814514233495</v>
      </c>
      <c r="I320" s="61">
        <v>101.203634412146</v>
      </c>
      <c r="J320" s="62">
        <v>0.32969102813469903</v>
      </c>
      <c r="K320" s="62">
        <v>0.31167498773325902</v>
      </c>
      <c r="L320" s="62">
        <v>0.31123133263390601</v>
      </c>
      <c r="M320" s="62">
        <v>0.33511078727317301</v>
      </c>
    </row>
    <row r="321" spans="1:13" x14ac:dyDescent="0.35">
      <c r="A321" s="59" t="s">
        <v>2494</v>
      </c>
      <c r="B321" s="59" t="s">
        <v>2495</v>
      </c>
      <c r="C321" s="60" t="s">
        <v>40</v>
      </c>
      <c r="D321" s="60" t="s">
        <v>37</v>
      </c>
      <c r="E321" s="60" t="s">
        <v>6656</v>
      </c>
      <c r="F321" s="61">
        <v>110.65938599285001</v>
      </c>
      <c r="G321" s="61">
        <v>102.08657426636</v>
      </c>
      <c r="H321" s="61">
        <v>96.029926644023107</v>
      </c>
      <c r="I321" s="61">
        <v>102.002764215707</v>
      </c>
      <c r="J321" s="62">
        <v>0.32226351252484597</v>
      </c>
      <c r="K321" s="62">
        <v>0.30231059263171101</v>
      </c>
      <c r="L321" s="62">
        <v>0.30129782361694202</v>
      </c>
      <c r="M321" s="62">
        <v>0.32801062484357102</v>
      </c>
    </row>
    <row r="322" spans="1:13" x14ac:dyDescent="0.35">
      <c r="A322" s="59" t="s">
        <v>2492</v>
      </c>
      <c r="B322" s="59" t="s">
        <v>2493</v>
      </c>
      <c r="C322" s="60" t="s">
        <v>31</v>
      </c>
      <c r="D322" s="60" t="s">
        <v>37</v>
      </c>
      <c r="E322" s="60" t="s">
        <v>6656</v>
      </c>
      <c r="F322" s="61">
        <v>110.65938599285001</v>
      </c>
      <c r="G322" s="61">
        <v>102.08657426636</v>
      </c>
      <c r="H322" s="61">
        <v>96.029926644023107</v>
      </c>
      <c r="I322" s="61">
        <v>102.002764215707</v>
      </c>
      <c r="J322" s="62">
        <v>0.32226351252484597</v>
      </c>
      <c r="K322" s="62">
        <v>0.30231059263171101</v>
      </c>
      <c r="L322" s="62">
        <v>0.30129782361694202</v>
      </c>
      <c r="M322" s="62">
        <v>0.32801062484357102</v>
      </c>
    </row>
    <row r="323" spans="1:13" x14ac:dyDescent="0.35">
      <c r="A323" s="59" t="s">
        <v>5207</v>
      </c>
      <c r="B323" s="59" t="s">
        <v>5208</v>
      </c>
      <c r="C323" s="60" t="s">
        <v>40</v>
      </c>
      <c r="D323" s="60" t="s">
        <v>37</v>
      </c>
      <c r="E323" s="60" t="s">
        <v>6656</v>
      </c>
      <c r="F323" s="61">
        <v>102.561834822164</v>
      </c>
      <c r="G323" s="61">
        <v>91.984591338977197</v>
      </c>
      <c r="H323" s="61">
        <v>100.37412902462199</v>
      </c>
      <c r="I323" s="61">
        <v>103.466313267895</v>
      </c>
      <c r="J323" s="62">
        <v>0.396096225465702</v>
      </c>
      <c r="K323" s="62">
        <v>0.35853390538702501</v>
      </c>
      <c r="L323" s="62">
        <v>0.35543909113650701</v>
      </c>
      <c r="M323" s="62">
        <v>0.39896668182138001</v>
      </c>
    </row>
    <row r="324" spans="1:13" x14ac:dyDescent="0.35">
      <c r="A324" s="59" t="s">
        <v>5211</v>
      </c>
      <c r="B324" s="59" t="s">
        <v>5212</v>
      </c>
      <c r="C324" s="60" t="s">
        <v>31</v>
      </c>
      <c r="D324" s="60" t="s">
        <v>37</v>
      </c>
      <c r="E324" s="60" t="s">
        <v>6656</v>
      </c>
      <c r="F324" s="61">
        <v>101.710352768372</v>
      </c>
      <c r="G324" s="61">
        <v>93.251025648013496</v>
      </c>
      <c r="H324" s="61">
        <v>101.43638573854101</v>
      </c>
      <c r="I324" s="61">
        <v>102.967801833805</v>
      </c>
      <c r="J324" s="62">
        <v>0.36068237257458202</v>
      </c>
      <c r="K324" s="62">
        <v>0.327653216803095</v>
      </c>
      <c r="L324" s="62">
        <v>0.32324058814729001</v>
      </c>
      <c r="M324" s="62">
        <v>0.364412580082278</v>
      </c>
    </row>
    <row r="325" spans="1:13" x14ac:dyDescent="0.35">
      <c r="A325" s="59" t="s">
        <v>5209</v>
      </c>
      <c r="B325" s="59" t="s">
        <v>5210</v>
      </c>
      <c r="C325" s="60" t="s">
        <v>40</v>
      </c>
      <c r="D325" s="60" t="s">
        <v>37</v>
      </c>
      <c r="E325" s="60" t="s">
        <v>6656</v>
      </c>
      <c r="F325" s="61">
        <v>101.710352768372</v>
      </c>
      <c r="G325" s="61">
        <v>93.251025648013496</v>
      </c>
      <c r="H325" s="61">
        <v>101.43638573854101</v>
      </c>
      <c r="I325" s="61">
        <v>102.967801833805</v>
      </c>
      <c r="J325" s="62">
        <v>0.36068237257458202</v>
      </c>
      <c r="K325" s="62">
        <v>0.327653216803095</v>
      </c>
      <c r="L325" s="62">
        <v>0.32324058814729001</v>
      </c>
      <c r="M325" s="62">
        <v>0.364412580082278</v>
      </c>
    </row>
    <row r="326" spans="1:13" x14ac:dyDescent="0.35">
      <c r="A326" s="59" t="s">
        <v>5213</v>
      </c>
      <c r="B326" s="59" t="s">
        <v>5214</v>
      </c>
      <c r="C326" s="60" t="s">
        <v>31</v>
      </c>
      <c r="D326" s="60" t="s">
        <v>37</v>
      </c>
      <c r="E326" s="60" t="s">
        <v>6656</v>
      </c>
      <c r="F326" s="61">
        <v>101.710352768372</v>
      </c>
      <c r="G326" s="61">
        <v>93.251025648013496</v>
      </c>
      <c r="H326" s="61">
        <v>101.43638573854101</v>
      </c>
      <c r="I326" s="61">
        <v>102.967801833805</v>
      </c>
      <c r="J326" s="62">
        <v>0.36068237257458202</v>
      </c>
      <c r="K326" s="62">
        <v>0.327653216803095</v>
      </c>
      <c r="L326" s="62">
        <v>0.32324058814729001</v>
      </c>
      <c r="M326" s="62">
        <v>0.364412580082278</v>
      </c>
    </row>
    <row r="327" spans="1:13" x14ac:dyDescent="0.35">
      <c r="A327" s="59" t="s">
        <v>4401</v>
      </c>
      <c r="B327" s="59" t="s">
        <v>4402</v>
      </c>
      <c r="C327" s="60" t="s">
        <v>31</v>
      </c>
      <c r="D327" s="60" t="s">
        <v>41</v>
      </c>
      <c r="E327" s="60" t="s">
        <v>6656</v>
      </c>
      <c r="F327" s="61">
        <v>102.30868379640999</v>
      </c>
      <c r="G327" s="61">
        <v>90.740812313328902</v>
      </c>
      <c r="H327" s="61">
        <v>108.511906228518</v>
      </c>
      <c r="I327" s="61">
        <v>105.711405608761</v>
      </c>
      <c r="J327" s="62">
        <v>0.40941734606910701</v>
      </c>
      <c r="K327" s="62">
        <v>0.37503067004847501</v>
      </c>
      <c r="L327" s="62">
        <v>0.36854026896688702</v>
      </c>
      <c r="M327" s="62">
        <v>0.40949159200951601</v>
      </c>
    </row>
    <row r="328" spans="1:13" x14ac:dyDescent="0.35">
      <c r="A328" s="59" t="s">
        <v>1128</v>
      </c>
      <c r="B328" s="59" t="s">
        <v>1129</v>
      </c>
      <c r="C328" s="60" t="s">
        <v>31</v>
      </c>
      <c r="D328" s="60" t="s">
        <v>41</v>
      </c>
      <c r="E328" s="60" t="s">
        <v>6657</v>
      </c>
      <c r="F328" s="61">
        <v>102.943469713602</v>
      </c>
      <c r="G328" s="61">
        <v>89.902487474968396</v>
      </c>
      <c r="H328" s="61">
        <v>111.34171868428</v>
      </c>
      <c r="I328" s="61">
        <v>105.099817540282</v>
      </c>
      <c r="J328" s="62">
        <v>0.58552547731820304</v>
      </c>
      <c r="K328" s="62">
        <v>0.53154951963299002</v>
      </c>
      <c r="L328" s="62">
        <v>0.52266952022796498</v>
      </c>
      <c r="M328" s="62">
        <v>0.58193899147733197</v>
      </c>
    </row>
    <row r="329" spans="1:13" x14ac:dyDescent="0.35">
      <c r="A329" s="59" t="s">
        <v>1126</v>
      </c>
      <c r="B329" s="59" t="s">
        <v>1127</v>
      </c>
      <c r="C329" s="60" t="s">
        <v>31</v>
      </c>
      <c r="D329" s="60" t="s">
        <v>41</v>
      </c>
      <c r="E329" s="60" t="s">
        <v>6657</v>
      </c>
      <c r="F329" s="61">
        <v>103.34693473435701</v>
      </c>
      <c r="G329" s="61">
        <v>88.876294393452199</v>
      </c>
      <c r="H329" s="61">
        <v>110.588283254031</v>
      </c>
      <c r="I329" s="61">
        <v>110.191131507712</v>
      </c>
      <c r="J329" s="62">
        <v>0.52548649247280799</v>
      </c>
      <c r="K329" s="62">
        <v>0.47288304374954798</v>
      </c>
      <c r="L329" s="62">
        <v>0.45934695484195598</v>
      </c>
      <c r="M329" s="62">
        <v>0.52170060343917302</v>
      </c>
    </row>
    <row r="330" spans="1:13" x14ac:dyDescent="0.35">
      <c r="A330" s="59" t="s">
        <v>2685</v>
      </c>
      <c r="B330" s="59" t="s">
        <v>2686</v>
      </c>
      <c r="C330" s="60" t="s">
        <v>40</v>
      </c>
      <c r="D330" s="60" t="s">
        <v>2687</v>
      </c>
      <c r="E330" s="60" t="s">
        <v>6656</v>
      </c>
      <c r="F330" s="61">
        <v>99.482666545915805</v>
      </c>
      <c r="G330" s="61">
        <v>103.689913667922</v>
      </c>
      <c r="H330" s="61"/>
      <c r="I330" s="61">
        <v>109.275808925576</v>
      </c>
      <c r="J330" s="62">
        <v>0.33971997558325601</v>
      </c>
      <c r="K330" s="62">
        <v>0.29988961079326798</v>
      </c>
      <c r="L330" s="62">
        <v>0.29266080645000198</v>
      </c>
      <c r="M330" s="62">
        <v>0.34583298577191601</v>
      </c>
    </row>
    <row r="331" spans="1:13" x14ac:dyDescent="0.35">
      <c r="A331" s="59" t="s">
        <v>5033</v>
      </c>
      <c r="B331" s="59" t="s">
        <v>5034</v>
      </c>
      <c r="C331" s="60" t="s">
        <v>31</v>
      </c>
      <c r="D331" s="60" t="s">
        <v>89</v>
      </c>
      <c r="E331" s="60" t="s">
        <v>6656</v>
      </c>
      <c r="F331" s="61">
        <v>103.818137362257</v>
      </c>
      <c r="G331" s="61">
        <v>86.317675724733803</v>
      </c>
      <c r="H331" s="61">
        <v>103.46010233139199</v>
      </c>
      <c r="I331" s="61">
        <v>103.877572664806</v>
      </c>
      <c r="J331" s="62">
        <v>0.39047023474606801</v>
      </c>
      <c r="K331" s="62">
        <v>0.35614877415179702</v>
      </c>
      <c r="L331" s="62">
        <v>0.35082429879906502</v>
      </c>
      <c r="M331" s="62">
        <v>0.39274042720966401</v>
      </c>
    </row>
    <row r="332" spans="1:13" x14ac:dyDescent="0.35">
      <c r="A332" s="59" t="s">
        <v>5031</v>
      </c>
      <c r="B332" s="59" t="s">
        <v>5032</v>
      </c>
      <c r="C332" s="60" t="s">
        <v>40</v>
      </c>
      <c r="D332" s="60" t="s">
        <v>89</v>
      </c>
      <c r="E332" s="60" t="s">
        <v>6656</v>
      </c>
      <c r="F332" s="61">
        <v>103.818137362257</v>
      </c>
      <c r="G332" s="61">
        <v>86.317675724733803</v>
      </c>
      <c r="H332" s="61">
        <v>103.46010233139199</v>
      </c>
      <c r="I332" s="61">
        <v>103.877572664806</v>
      </c>
      <c r="J332" s="62">
        <v>0.39047023474606801</v>
      </c>
      <c r="K332" s="62">
        <v>0.35614877415179702</v>
      </c>
      <c r="L332" s="62">
        <v>0.35082429879906502</v>
      </c>
      <c r="M332" s="62">
        <v>0.39274042720966401</v>
      </c>
    </row>
    <row r="333" spans="1:13" x14ac:dyDescent="0.35">
      <c r="A333" s="59" t="s">
        <v>1674</v>
      </c>
      <c r="B333" s="59" t="s">
        <v>1675</v>
      </c>
      <c r="C333" s="60" t="s">
        <v>31</v>
      </c>
      <c r="D333" s="60" t="s">
        <v>89</v>
      </c>
      <c r="E333" s="60" t="s">
        <v>6657</v>
      </c>
      <c r="F333" s="61">
        <v>105.52106579969499</v>
      </c>
      <c r="G333" s="61">
        <v>83.784807106661304</v>
      </c>
      <c r="H333" s="61">
        <v>101.33556192126601</v>
      </c>
      <c r="I333" s="61">
        <v>104.87459553298601</v>
      </c>
      <c r="J333" s="62">
        <v>0.51089456226161101</v>
      </c>
      <c r="K333" s="62">
        <v>0.45918427612865997</v>
      </c>
      <c r="L333" s="62">
        <v>0.45863897958593403</v>
      </c>
      <c r="M333" s="62">
        <v>0.51253944940138496</v>
      </c>
    </row>
    <row r="334" spans="1:13" x14ac:dyDescent="0.35">
      <c r="A334" s="59" t="s">
        <v>4619</v>
      </c>
      <c r="B334" s="59" t="s">
        <v>4620</v>
      </c>
      <c r="C334" s="60" t="s">
        <v>40</v>
      </c>
      <c r="D334" s="60" t="s">
        <v>89</v>
      </c>
      <c r="E334" s="60" t="s">
        <v>6656</v>
      </c>
      <c r="F334" s="61">
        <v>93.397532266922994</v>
      </c>
      <c r="G334" s="61">
        <v>89.908954745007307</v>
      </c>
      <c r="H334" s="61">
        <v>97.906117575603503</v>
      </c>
      <c r="I334" s="61">
        <v>113.616275415435</v>
      </c>
      <c r="J334" s="62">
        <v>0.47983787138025202</v>
      </c>
      <c r="K334" s="62">
        <v>0.45147802624657901</v>
      </c>
      <c r="L334" s="62">
        <v>0.42845760726696502</v>
      </c>
      <c r="M334" s="62">
        <v>0.49364745016765799</v>
      </c>
    </row>
    <row r="335" spans="1:13" x14ac:dyDescent="0.35">
      <c r="A335" s="59" t="s">
        <v>5035</v>
      </c>
      <c r="B335" s="59" t="s">
        <v>5036</v>
      </c>
      <c r="C335" s="60" t="s">
        <v>31</v>
      </c>
      <c r="D335" s="60" t="s">
        <v>89</v>
      </c>
      <c r="E335" s="60" t="s">
        <v>6656</v>
      </c>
      <c r="F335" s="61">
        <v>103.818137362257</v>
      </c>
      <c r="G335" s="61">
        <v>86.317675724733803</v>
      </c>
      <c r="H335" s="61">
        <v>103.46010233139199</v>
      </c>
      <c r="I335" s="61">
        <v>103.877572664806</v>
      </c>
      <c r="J335" s="62">
        <v>0.39047023474606801</v>
      </c>
      <c r="K335" s="62">
        <v>0.35614877415179702</v>
      </c>
      <c r="L335" s="62">
        <v>0.35082429879906502</v>
      </c>
      <c r="M335" s="62">
        <v>0.39274042720966401</v>
      </c>
    </row>
    <row r="336" spans="1:13" x14ac:dyDescent="0.35">
      <c r="A336" s="59" t="s">
        <v>5029</v>
      </c>
      <c r="B336" s="59" t="s">
        <v>5030</v>
      </c>
      <c r="C336" s="60" t="s">
        <v>40</v>
      </c>
      <c r="D336" s="60" t="s">
        <v>89</v>
      </c>
      <c r="E336" s="60" t="s">
        <v>6656</v>
      </c>
      <c r="F336" s="61">
        <v>103.818137362257</v>
      </c>
      <c r="G336" s="61">
        <v>86.317675724733803</v>
      </c>
      <c r="H336" s="61">
        <v>103.46010233139199</v>
      </c>
      <c r="I336" s="61">
        <v>103.877572664806</v>
      </c>
      <c r="J336" s="62">
        <v>0.39047023474606801</v>
      </c>
      <c r="K336" s="62">
        <v>0.35614877415179702</v>
      </c>
      <c r="L336" s="62">
        <v>0.35082429879906502</v>
      </c>
      <c r="M336" s="62">
        <v>0.39274042720966401</v>
      </c>
    </row>
    <row r="337" spans="1:13" x14ac:dyDescent="0.35">
      <c r="A337" s="59" t="s">
        <v>3977</v>
      </c>
      <c r="B337" s="59" t="s">
        <v>3978</v>
      </c>
      <c r="C337" s="60" t="s">
        <v>40</v>
      </c>
      <c r="D337" s="60" t="s">
        <v>56</v>
      </c>
      <c r="E337" s="60" t="s">
        <v>6656</v>
      </c>
      <c r="F337" s="61">
        <v>101.572808685618</v>
      </c>
      <c r="G337" s="61">
        <v>95.429091102919102</v>
      </c>
      <c r="H337" s="61">
        <v>102.898780793827</v>
      </c>
      <c r="I337" s="61">
        <v>102.966154217339</v>
      </c>
      <c r="J337" s="62">
        <v>0.37426562932506002</v>
      </c>
      <c r="K337" s="62">
        <v>0.33067324399939002</v>
      </c>
      <c r="L337" s="62">
        <v>0.324221949936492</v>
      </c>
      <c r="M337" s="62">
        <v>0.37630037870838601</v>
      </c>
    </row>
    <row r="338" spans="1:13" x14ac:dyDescent="0.35">
      <c r="A338" s="59" t="s">
        <v>828</v>
      </c>
      <c r="B338" s="59" t="s">
        <v>829</v>
      </c>
      <c r="C338" s="60" t="s">
        <v>31</v>
      </c>
      <c r="D338" s="60" t="s">
        <v>56</v>
      </c>
      <c r="E338" s="60" t="s">
        <v>6657</v>
      </c>
      <c r="F338" s="61">
        <v>98.692248214962603</v>
      </c>
      <c r="G338" s="61">
        <v>94.513254247699294</v>
      </c>
      <c r="H338" s="61">
        <v>103.38027972851</v>
      </c>
      <c r="I338" s="61">
        <v>101.332793215948</v>
      </c>
      <c r="J338" s="62">
        <v>0.50636602965331601</v>
      </c>
      <c r="K338" s="62">
        <v>0.445787244504597</v>
      </c>
      <c r="L338" s="62">
        <v>0.441752216545095</v>
      </c>
      <c r="M338" s="62">
        <v>0.50331877098216404</v>
      </c>
    </row>
    <row r="339" spans="1:13" x14ac:dyDescent="0.35">
      <c r="A339" s="59" t="s">
        <v>830</v>
      </c>
      <c r="B339" s="59" t="s">
        <v>831</v>
      </c>
      <c r="C339" s="60" t="s">
        <v>31</v>
      </c>
      <c r="D339" s="60" t="s">
        <v>56</v>
      </c>
      <c r="E339" s="60" t="s">
        <v>6657</v>
      </c>
      <c r="F339" s="61">
        <v>100.49621590779699</v>
      </c>
      <c r="G339" s="61">
        <v>91.641191202860497</v>
      </c>
      <c r="H339" s="61">
        <v>104.99409039163</v>
      </c>
      <c r="I339" s="61">
        <v>100.686891743687</v>
      </c>
      <c r="J339" s="62">
        <v>0.50493784906849104</v>
      </c>
      <c r="K339" s="62">
        <v>0.44513867116188999</v>
      </c>
      <c r="L339" s="62">
        <v>0.43555500794872898</v>
      </c>
      <c r="M339" s="62">
        <v>0.50102426986994497</v>
      </c>
    </row>
    <row r="340" spans="1:13" x14ac:dyDescent="0.35">
      <c r="A340" s="59" t="s">
        <v>3979</v>
      </c>
      <c r="B340" s="59" t="s">
        <v>3980</v>
      </c>
      <c r="C340" s="60" t="s">
        <v>40</v>
      </c>
      <c r="D340" s="60" t="s">
        <v>56</v>
      </c>
      <c r="E340" s="60" t="s">
        <v>6656</v>
      </c>
      <c r="F340" s="61">
        <v>101.572808685618</v>
      </c>
      <c r="G340" s="61">
        <v>95.429091102919102</v>
      </c>
      <c r="H340" s="61">
        <v>102.898780793827</v>
      </c>
      <c r="I340" s="61">
        <v>102.966154217339</v>
      </c>
      <c r="J340" s="62">
        <v>0.37426562932506002</v>
      </c>
      <c r="K340" s="62">
        <v>0.33067324399939002</v>
      </c>
      <c r="L340" s="62">
        <v>0.324221949936492</v>
      </c>
      <c r="M340" s="62">
        <v>0.37630037870838601</v>
      </c>
    </row>
    <row r="341" spans="1:13" x14ac:dyDescent="0.35">
      <c r="A341" s="59" t="s">
        <v>6262</v>
      </c>
      <c r="B341" s="59" t="s">
        <v>6263</v>
      </c>
      <c r="C341" s="60" t="s">
        <v>40</v>
      </c>
      <c r="D341" s="60" t="s">
        <v>53</v>
      </c>
      <c r="E341" s="60" t="s">
        <v>6657</v>
      </c>
      <c r="F341" s="61">
        <v>95.838108621407102</v>
      </c>
      <c r="G341" s="61">
        <v>92.144368617791997</v>
      </c>
      <c r="H341" s="61">
        <v>108.392194809434</v>
      </c>
      <c r="I341" s="61">
        <v>107.18770577968201</v>
      </c>
      <c r="J341" s="62">
        <v>0.48900228184785499</v>
      </c>
      <c r="K341" s="62">
        <v>0.42504587085835199</v>
      </c>
      <c r="L341" s="62">
        <v>0.40891166751937902</v>
      </c>
      <c r="M341" s="62">
        <v>0.48438796580150301</v>
      </c>
    </row>
    <row r="342" spans="1:13" x14ac:dyDescent="0.35">
      <c r="A342" s="59" t="s">
        <v>6274</v>
      </c>
      <c r="B342" s="59" t="s">
        <v>6275</v>
      </c>
      <c r="C342" s="60" t="s">
        <v>31</v>
      </c>
      <c r="D342" s="60" t="s">
        <v>53</v>
      </c>
      <c r="E342" s="60" t="s">
        <v>6656</v>
      </c>
      <c r="F342" s="61">
        <v>97.689778000410698</v>
      </c>
      <c r="G342" s="61"/>
      <c r="H342" s="61"/>
      <c r="I342" s="61">
        <v>105.28614147189199</v>
      </c>
      <c r="J342" s="62">
        <v>0.34312414291119903</v>
      </c>
      <c r="K342" s="62">
        <v>0.296068046067266</v>
      </c>
      <c r="L342" s="62">
        <v>0.28756771995853497</v>
      </c>
      <c r="M342" s="62">
        <v>0.343413344776068</v>
      </c>
    </row>
    <row r="343" spans="1:13" x14ac:dyDescent="0.35">
      <c r="A343" s="59" t="s">
        <v>6264</v>
      </c>
      <c r="B343" s="59" t="s">
        <v>6265</v>
      </c>
      <c r="C343" s="60" t="s">
        <v>40</v>
      </c>
      <c r="D343" s="60" t="s">
        <v>53</v>
      </c>
      <c r="E343" s="60" t="s">
        <v>6656</v>
      </c>
      <c r="F343" s="61">
        <v>97.689778000410698</v>
      </c>
      <c r="G343" s="61"/>
      <c r="H343" s="61"/>
      <c r="I343" s="61">
        <v>105.28614147189199</v>
      </c>
      <c r="J343" s="62">
        <v>0.34312414291119903</v>
      </c>
      <c r="K343" s="62">
        <v>0.296068046067266</v>
      </c>
      <c r="L343" s="62">
        <v>0.28756771995853497</v>
      </c>
      <c r="M343" s="62">
        <v>0.343413344776068</v>
      </c>
    </row>
    <row r="344" spans="1:13" x14ac:dyDescent="0.35">
      <c r="A344" s="59" t="s">
        <v>6270</v>
      </c>
      <c r="B344" s="59" t="s">
        <v>6271</v>
      </c>
      <c r="C344" s="60" t="s">
        <v>31</v>
      </c>
      <c r="D344" s="60" t="s">
        <v>53</v>
      </c>
      <c r="E344" s="60" t="s">
        <v>6656</v>
      </c>
      <c r="F344" s="61">
        <v>97.689778000410698</v>
      </c>
      <c r="G344" s="61"/>
      <c r="H344" s="61"/>
      <c r="I344" s="61">
        <v>105.28614147189199</v>
      </c>
      <c r="J344" s="62">
        <v>0.34312414291119903</v>
      </c>
      <c r="K344" s="62">
        <v>0.296068046067266</v>
      </c>
      <c r="L344" s="62">
        <v>0.28756771995853497</v>
      </c>
      <c r="M344" s="62">
        <v>0.343413344776068</v>
      </c>
    </row>
    <row r="345" spans="1:13" x14ac:dyDescent="0.35">
      <c r="A345" s="59" t="s">
        <v>6266</v>
      </c>
      <c r="B345" s="59" t="s">
        <v>6267</v>
      </c>
      <c r="C345" s="60" t="s">
        <v>40</v>
      </c>
      <c r="D345" s="60" t="s">
        <v>53</v>
      </c>
      <c r="E345" s="60" t="s">
        <v>6656</v>
      </c>
      <c r="F345" s="61">
        <v>97.689778000410698</v>
      </c>
      <c r="G345" s="61"/>
      <c r="H345" s="61"/>
      <c r="I345" s="61">
        <v>105.28614147189199</v>
      </c>
      <c r="J345" s="62">
        <v>0.34312414291119903</v>
      </c>
      <c r="K345" s="62">
        <v>0.296068046067266</v>
      </c>
      <c r="L345" s="62">
        <v>0.28756771995853497</v>
      </c>
      <c r="M345" s="62">
        <v>0.343413344776068</v>
      </c>
    </row>
    <row r="346" spans="1:13" x14ac:dyDescent="0.35">
      <c r="A346" s="59" t="s">
        <v>6272</v>
      </c>
      <c r="B346" s="59" t="s">
        <v>6273</v>
      </c>
      <c r="C346" s="60" t="s">
        <v>31</v>
      </c>
      <c r="D346" s="60" t="s">
        <v>53</v>
      </c>
      <c r="E346" s="60" t="s">
        <v>6656</v>
      </c>
      <c r="F346" s="61">
        <v>97.689778000410698</v>
      </c>
      <c r="G346" s="61"/>
      <c r="H346" s="61"/>
      <c r="I346" s="61">
        <v>105.28614147189199</v>
      </c>
      <c r="J346" s="62">
        <v>0.34312414291119903</v>
      </c>
      <c r="K346" s="62">
        <v>0.296068046067266</v>
      </c>
      <c r="L346" s="62">
        <v>0.28756771995853497</v>
      </c>
      <c r="M346" s="62">
        <v>0.343413344776068</v>
      </c>
    </row>
    <row r="347" spans="1:13" x14ac:dyDescent="0.35">
      <c r="A347" s="59" t="s">
        <v>6276</v>
      </c>
      <c r="B347" s="59" t="s">
        <v>6277</v>
      </c>
      <c r="C347" s="60" t="s">
        <v>31</v>
      </c>
      <c r="D347" s="60" t="s">
        <v>53</v>
      </c>
      <c r="E347" s="60" t="s">
        <v>6656</v>
      </c>
      <c r="F347" s="61">
        <v>97.689778000410698</v>
      </c>
      <c r="G347" s="61"/>
      <c r="H347" s="61"/>
      <c r="I347" s="61">
        <v>105.28614147189199</v>
      </c>
      <c r="J347" s="62">
        <v>0.34312414291119903</v>
      </c>
      <c r="K347" s="62">
        <v>0.296068046067266</v>
      </c>
      <c r="L347" s="62">
        <v>0.28756771995853497</v>
      </c>
      <c r="M347" s="62">
        <v>0.343413344776068</v>
      </c>
    </row>
    <row r="348" spans="1:13" x14ac:dyDescent="0.35">
      <c r="A348" s="59" t="s">
        <v>6268</v>
      </c>
      <c r="B348" s="59" t="s">
        <v>6269</v>
      </c>
      <c r="C348" s="60" t="s">
        <v>40</v>
      </c>
      <c r="D348" s="60" t="s">
        <v>53</v>
      </c>
      <c r="E348" s="60" t="s">
        <v>6656</v>
      </c>
      <c r="F348" s="61">
        <v>97.689778000410698</v>
      </c>
      <c r="G348" s="61"/>
      <c r="H348" s="61"/>
      <c r="I348" s="61">
        <v>105.28614147189199</v>
      </c>
      <c r="J348" s="62">
        <v>0.34312414291119903</v>
      </c>
      <c r="K348" s="62">
        <v>0.296068046067266</v>
      </c>
      <c r="L348" s="62">
        <v>0.28756771995853497</v>
      </c>
      <c r="M348" s="62">
        <v>0.343413344776068</v>
      </c>
    </row>
    <row r="349" spans="1:13" x14ac:dyDescent="0.35">
      <c r="A349" s="59" t="s">
        <v>6506</v>
      </c>
      <c r="B349" s="59" t="s">
        <v>6507</v>
      </c>
      <c r="C349" s="60" t="s">
        <v>40</v>
      </c>
      <c r="D349" s="60" t="s">
        <v>80</v>
      </c>
      <c r="E349" s="60" t="s">
        <v>6656</v>
      </c>
      <c r="F349" s="61">
        <v>97.182662312874697</v>
      </c>
      <c r="G349" s="61">
        <v>101.388077360952</v>
      </c>
      <c r="H349" s="61"/>
      <c r="I349" s="61">
        <v>108.638611166383</v>
      </c>
      <c r="J349" s="62">
        <v>0.34281803148519002</v>
      </c>
      <c r="K349" s="62">
        <v>0.323590234781995</v>
      </c>
      <c r="L349" s="62">
        <v>0.29487522237408098</v>
      </c>
      <c r="M349" s="62">
        <v>0.35484055873488302</v>
      </c>
    </row>
    <row r="350" spans="1:13" x14ac:dyDescent="0.35">
      <c r="A350" s="59" t="s">
        <v>2370</v>
      </c>
      <c r="B350" s="59" t="s">
        <v>2371</v>
      </c>
      <c r="C350" s="60" t="s">
        <v>40</v>
      </c>
      <c r="D350" s="60" t="s">
        <v>80</v>
      </c>
      <c r="E350" s="60" t="s">
        <v>6657</v>
      </c>
      <c r="F350" s="61">
        <v>95.369902285766599</v>
      </c>
      <c r="G350" s="61">
        <v>101.801641425515</v>
      </c>
      <c r="H350" s="61">
        <v>92.786705058098704</v>
      </c>
      <c r="I350" s="61">
        <v>119.11229413166301</v>
      </c>
      <c r="J350" s="62">
        <v>0.43559887531040298</v>
      </c>
      <c r="K350" s="62">
        <v>0.43965866236469497</v>
      </c>
      <c r="L350" s="62">
        <v>0.42696866201099098</v>
      </c>
      <c r="M350" s="62">
        <v>0.50956749507748</v>
      </c>
    </row>
    <row r="351" spans="1:13" x14ac:dyDescent="0.35">
      <c r="A351" s="59" t="s">
        <v>2368</v>
      </c>
      <c r="B351" s="59" t="s">
        <v>2369</v>
      </c>
      <c r="C351" s="60" t="s">
        <v>40</v>
      </c>
      <c r="D351" s="60" t="s">
        <v>80</v>
      </c>
      <c r="E351" s="60" t="s">
        <v>6657</v>
      </c>
      <c r="F351" s="61">
        <v>95.289755034848596</v>
      </c>
      <c r="G351" s="61">
        <v>99.507716613304893</v>
      </c>
      <c r="H351" s="61">
        <v>98.145454969857298</v>
      </c>
      <c r="I351" s="61">
        <v>109.46815023905999</v>
      </c>
      <c r="J351" s="62">
        <v>0.40131435331153198</v>
      </c>
      <c r="K351" s="62">
        <v>0.44041975197016298</v>
      </c>
      <c r="L351" s="62">
        <v>0.32374920820511099</v>
      </c>
      <c r="M351" s="62">
        <v>0.384623496522774</v>
      </c>
    </row>
    <row r="352" spans="1:13" x14ac:dyDescent="0.35">
      <c r="A352" s="59" t="s">
        <v>6508</v>
      </c>
      <c r="B352" s="59" t="s">
        <v>6509</v>
      </c>
      <c r="C352" s="60" t="s">
        <v>40</v>
      </c>
      <c r="D352" s="60" t="s">
        <v>80</v>
      </c>
      <c r="E352" s="60" t="s">
        <v>6656</v>
      </c>
      <c r="F352" s="61">
        <v>97.182662312874697</v>
      </c>
      <c r="G352" s="61">
        <v>101.388077360952</v>
      </c>
      <c r="H352" s="61"/>
      <c r="I352" s="61">
        <v>108.638611166383</v>
      </c>
      <c r="J352" s="62">
        <v>0.34281803148519002</v>
      </c>
      <c r="K352" s="62">
        <v>0.323590234781995</v>
      </c>
      <c r="L352" s="62">
        <v>0.29487522237408098</v>
      </c>
      <c r="M352" s="62">
        <v>0.35484055873488302</v>
      </c>
    </row>
    <row r="353" spans="1:13" x14ac:dyDescent="0.35">
      <c r="A353" s="59" t="s">
        <v>6504</v>
      </c>
      <c r="B353" s="59" t="s">
        <v>6505</v>
      </c>
      <c r="C353" s="60" t="s">
        <v>31</v>
      </c>
      <c r="D353" s="60" t="s">
        <v>80</v>
      </c>
      <c r="E353" s="60" t="s">
        <v>6656</v>
      </c>
      <c r="F353" s="61">
        <v>97.182662312874697</v>
      </c>
      <c r="G353" s="61">
        <v>101.388077360952</v>
      </c>
      <c r="H353" s="61"/>
      <c r="I353" s="61">
        <v>108.638611166383</v>
      </c>
      <c r="J353" s="62">
        <v>0.34281803148519002</v>
      </c>
      <c r="K353" s="62">
        <v>0.323590234781995</v>
      </c>
      <c r="L353" s="62">
        <v>0.29487522237408098</v>
      </c>
      <c r="M353" s="62">
        <v>0.35484055873488302</v>
      </c>
    </row>
    <row r="354" spans="1:13" x14ac:dyDescent="0.35">
      <c r="A354" s="59" t="s">
        <v>6624</v>
      </c>
      <c r="B354" s="59" t="s">
        <v>6625</v>
      </c>
      <c r="C354" s="60" t="s">
        <v>31</v>
      </c>
      <c r="D354" s="60" t="s">
        <v>46</v>
      </c>
      <c r="E354" s="60" t="s">
        <v>6656</v>
      </c>
      <c r="F354" s="61">
        <v>95.657293084610302</v>
      </c>
      <c r="G354" s="61">
        <v>102.36146498421699</v>
      </c>
      <c r="H354" s="61"/>
      <c r="I354" s="61">
        <v>105.710689253776</v>
      </c>
      <c r="J354" s="62">
        <v>0.35180684726338002</v>
      </c>
      <c r="K354" s="62">
        <v>0.32813333797622402</v>
      </c>
      <c r="L354" s="62">
        <v>0.29185636429754602</v>
      </c>
      <c r="M354" s="62">
        <v>0.346996906331347</v>
      </c>
    </row>
    <row r="355" spans="1:13" x14ac:dyDescent="0.35">
      <c r="A355" s="59" t="s">
        <v>6620</v>
      </c>
      <c r="B355" s="59" t="s">
        <v>6621</v>
      </c>
      <c r="C355" s="60" t="s">
        <v>40</v>
      </c>
      <c r="D355" s="60" t="s">
        <v>46</v>
      </c>
      <c r="E355" s="60" t="s">
        <v>6656</v>
      </c>
      <c r="F355" s="61">
        <v>95.657293084610302</v>
      </c>
      <c r="G355" s="61">
        <v>102.36146498421699</v>
      </c>
      <c r="H355" s="61"/>
      <c r="I355" s="61">
        <v>105.710689253776</v>
      </c>
      <c r="J355" s="62">
        <v>0.35180684726338002</v>
      </c>
      <c r="K355" s="62">
        <v>0.32813333797622402</v>
      </c>
      <c r="L355" s="62">
        <v>0.29185636429754602</v>
      </c>
      <c r="M355" s="62">
        <v>0.346996906331347</v>
      </c>
    </row>
    <row r="356" spans="1:13" x14ac:dyDescent="0.35">
      <c r="A356" s="59" t="s">
        <v>2464</v>
      </c>
      <c r="B356" s="59" t="s">
        <v>2465</v>
      </c>
      <c r="C356" s="60" t="s">
        <v>40</v>
      </c>
      <c r="D356" s="60" t="s">
        <v>46</v>
      </c>
      <c r="E356" s="60" t="s">
        <v>6657</v>
      </c>
      <c r="F356" s="61">
        <v>96.9861665722932</v>
      </c>
      <c r="G356" s="61">
        <v>102.043037239282</v>
      </c>
      <c r="H356" s="61">
        <v>105.53382609855601</v>
      </c>
      <c r="I356" s="61">
        <v>105.87620307306899</v>
      </c>
      <c r="J356" s="62">
        <v>0.49361005629076299</v>
      </c>
      <c r="K356" s="62">
        <v>0.44511738650091398</v>
      </c>
      <c r="L356" s="62">
        <v>0.41744213046273598</v>
      </c>
      <c r="M356" s="62">
        <v>0.48595018001441898</v>
      </c>
    </row>
    <row r="357" spans="1:13" x14ac:dyDescent="0.35">
      <c r="A357" s="59" t="s">
        <v>6626</v>
      </c>
      <c r="B357" s="59" t="s">
        <v>6627</v>
      </c>
      <c r="C357" s="60" t="s">
        <v>31</v>
      </c>
      <c r="D357" s="60" t="s">
        <v>46</v>
      </c>
      <c r="E357" s="60" t="s">
        <v>6656</v>
      </c>
      <c r="F357" s="61">
        <v>95.657293084610302</v>
      </c>
      <c r="G357" s="61">
        <v>102.36146498421699</v>
      </c>
      <c r="H357" s="61"/>
      <c r="I357" s="61">
        <v>105.710689253776</v>
      </c>
      <c r="J357" s="62">
        <v>0.35180684726338002</v>
      </c>
      <c r="K357" s="62">
        <v>0.32813333797622402</v>
      </c>
      <c r="L357" s="62">
        <v>0.29185636429754602</v>
      </c>
      <c r="M357" s="62">
        <v>0.346996906331347</v>
      </c>
    </row>
    <row r="358" spans="1:13" x14ac:dyDescent="0.35">
      <c r="A358" s="59" t="s">
        <v>6622</v>
      </c>
      <c r="B358" s="59" t="s">
        <v>6623</v>
      </c>
      <c r="C358" s="60" t="s">
        <v>31</v>
      </c>
      <c r="D358" s="60" t="s">
        <v>46</v>
      </c>
      <c r="E358" s="60" t="s">
        <v>6656</v>
      </c>
      <c r="F358" s="61">
        <v>95.657293084610302</v>
      </c>
      <c r="G358" s="61">
        <v>102.36146498421699</v>
      </c>
      <c r="H358" s="61"/>
      <c r="I358" s="61">
        <v>105.710689253776</v>
      </c>
      <c r="J358" s="62">
        <v>0.35180684726338002</v>
      </c>
      <c r="K358" s="62">
        <v>0.32813333797622402</v>
      </c>
      <c r="L358" s="62">
        <v>0.29185636429754602</v>
      </c>
      <c r="M358" s="62">
        <v>0.346996906331347</v>
      </c>
    </row>
    <row r="359" spans="1:13" x14ac:dyDescent="0.35">
      <c r="A359" s="59" t="s">
        <v>6530</v>
      </c>
      <c r="B359" s="59" t="s">
        <v>6531</v>
      </c>
      <c r="C359" s="60" t="s">
        <v>40</v>
      </c>
      <c r="D359" s="60" t="s">
        <v>32</v>
      </c>
      <c r="E359" s="60" t="s">
        <v>6656</v>
      </c>
      <c r="F359" s="61">
        <v>102.578029068422</v>
      </c>
      <c r="G359" s="61">
        <v>102.748247409049</v>
      </c>
      <c r="H359" s="61">
        <v>102.335885289445</v>
      </c>
      <c r="I359" s="61">
        <v>106.05582908556801</v>
      </c>
      <c r="J359" s="62">
        <v>0.39385057777177201</v>
      </c>
      <c r="K359" s="62">
        <v>0.35819625693128998</v>
      </c>
      <c r="L359" s="62">
        <v>0.34689399918123998</v>
      </c>
      <c r="M359" s="62">
        <v>0.40071284277573499</v>
      </c>
    </row>
    <row r="360" spans="1:13" x14ac:dyDescent="0.35">
      <c r="A360" s="59" t="s">
        <v>6534</v>
      </c>
      <c r="B360" s="59" t="s">
        <v>6535</v>
      </c>
      <c r="C360" s="60" t="s">
        <v>31</v>
      </c>
      <c r="D360" s="60" t="s">
        <v>32</v>
      </c>
      <c r="E360" s="60" t="s">
        <v>6656</v>
      </c>
      <c r="F360" s="61">
        <v>102.578029068422</v>
      </c>
      <c r="G360" s="61">
        <v>102.748247409049</v>
      </c>
      <c r="H360" s="61">
        <v>102.335885289445</v>
      </c>
      <c r="I360" s="61">
        <v>106.05582908556801</v>
      </c>
      <c r="J360" s="62">
        <v>0.39385057777177201</v>
      </c>
      <c r="K360" s="62">
        <v>0.35819625693128998</v>
      </c>
      <c r="L360" s="62">
        <v>0.34689399918123998</v>
      </c>
      <c r="M360" s="62">
        <v>0.40071284277573499</v>
      </c>
    </row>
    <row r="361" spans="1:13" x14ac:dyDescent="0.35">
      <c r="A361" s="59" t="s">
        <v>2394</v>
      </c>
      <c r="B361" s="59" t="s">
        <v>2395</v>
      </c>
      <c r="C361" s="60" t="s">
        <v>31</v>
      </c>
      <c r="D361" s="60" t="s">
        <v>32</v>
      </c>
      <c r="E361" s="60" t="s">
        <v>6657</v>
      </c>
      <c r="F361" s="61">
        <v>102.138394519681</v>
      </c>
      <c r="G361" s="61">
        <v>100.84956801982599</v>
      </c>
      <c r="H361" s="61">
        <v>104.31499116564299</v>
      </c>
      <c r="I361" s="61">
        <v>106.823439269788</v>
      </c>
      <c r="J361" s="62">
        <v>0.51228046579230901</v>
      </c>
      <c r="K361" s="62">
        <v>0.46080791400414201</v>
      </c>
      <c r="L361" s="62">
        <v>0.44260967255021499</v>
      </c>
      <c r="M361" s="62">
        <v>0.52022954726864001</v>
      </c>
    </row>
    <row r="362" spans="1:13" x14ac:dyDescent="0.35">
      <c r="A362" s="59" t="s">
        <v>6532</v>
      </c>
      <c r="B362" s="59" t="s">
        <v>6533</v>
      </c>
      <c r="C362" s="60" t="s">
        <v>40</v>
      </c>
      <c r="D362" s="60" t="s">
        <v>32</v>
      </c>
      <c r="E362" s="60" t="s">
        <v>6656</v>
      </c>
      <c r="F362" s="61">
        <v>102.578029068422</v>
      </c>
      <c r="G362" s="61">
        <v>102.748247409049</v>
      </c>
      <c r="H362" s="61">
        <v>102.335885289445</v>
      </c>
      <c r="I362" s="61">
        <v>106.05582908556801</v>
      </c>
      <c r="J362" s="62">
        <v>0.39385057777177201</v>
      </c>
      <c r="K362" s="62">
        <v>0.35819625693128998</v>
      </c>
      <c r="L362" s="62">
        <v>0.34689399918123998</v>
      </c>
      <c r="M362" s="62">
        <v>0.40071284277573499</v>
      </c>
    </row>
    <row r="363" spans="1:13" x14ac:dyDescent="0.35">
      <c r="A363" s="59" t="s">
        <v>2669</v>
      </c>
      <c r="B363" s="59" t="s">
        <v>2670</v>
      </c>
      <c r="C363" s="60" t="s">
        <v>40</v>
      </c>
      <c r="D363" s="60" t="s">
        <v>182</v>
      </c>
      <c r="E363" s="60" t="s">
        <v>6656</v>
      </c>
      <c r="F363" s="61">
        <v>100.414791665655</v>
      </c>
      <c r="G363" s="61"/>
      <c r="H363" s="61"/>
      <c r="I363" s="61">
        <v>105.229835970067</v>
      </c>
      <c r="J363" s="62">
        <v>0.31366252293952002</v>
      </c>
      <c r="K363" s="62">
        <v>0.279657044208453</v>
      </c>
      <c r="L363" s="62">
        <v>0.27252244214071503</v>
      </c>
      <c r="M363" s="62">
        <v>0.32028226061773402</v>
      </c>
    </row>
    <row r="364" spans="1:13" x14ac:dyDescent="0.35">
      <c r="A364" s="59" t="s">
        <v>6536</v>
      </c>
      <c r="B364" s="59" t="s">
        <v>6537</v>
      </c>
      <c r="C364" s="60" t="s">
        <v>31</v>
      </c>
      <c r="D364" s="60" t="s">
        <v>32</v>
      </c>
      <c r="E364" s="60" t="s">
        <v>6656</v>
      </c>
      <c r="F364" s="61">
        <v>102.578029068422</v>
      </c>
      <c r="G364" s="61">
        <v>102.748247409049</v>
      </c>
      <c r="H364" s="61">
        <v>102.335885289445</v>
      </c>
      <c r="I364" s="61">
        <v>106.05582908556801</v>
      </c>
      <c r="J364" s="62">
        <v>0.39385057777177201</v>
      </c>
      <c r="K364" s="62">
        <v>0.35819625693128998</v>
      </c>
      <c r="L364" s="62">
        <v>0.34689399918123998</v>
      </c>
      <c r="M364" s="62">
        <v>0.40071284277573499</v>
      </c>
    </row>
    <row r="365" spans="1:13" x14ac:dyDescent="0.35">
      <c r="A365" s="59" t="s">
        <v>2392</v>
      </c>
      <c r="B365" s="59" t="s">
        <v>2393</v>
      </c>
      <c r="C365" s="60" t="s">
        <v>40</v>
      </c>
      <c r="D365" s="60" t="s">
        <v>32</v>
      </c>
      <c r="E365" s="60" t="s">
        <v>6657</v>
      </c>
      <c r="F365" s="61">
        <v>106.011851337717</v>
      </c>
      <c r="G365" s="61">
        <v>101.43794279030701</v>
      </c>
      <c r="H365" s="61">
        <v>100.272837514351</v>
      </c>
      <c r="I365" s="61">
        <v>102.812496073048</v>
      </c>
      <c r="J365" s="62">
        <v>0.51801344034404195</v>
      </c>
      <c r="K365" s="62">
        <v>0.46312861205772698</v>
      </c>
      <c r="L365" s="62">
        <v>0.45607406032776798</v>
      </c>
      <c r="M365" s="62">
        <v>0.52548498110644504</v>
      </c>
    </row>
    <row r="366" spans="1:13" x14ac:dyDescent="0.35">
      <c r="A366" s="59" t="s">
        <v>3181</v>
      </c>
      <c r="B366" s="59" t="s">
        <v>3182</v>
      </c>
      <c r="C366" s="60" t="s">
        <v>31</v>
      </c>
      <c r="D366" s="60" t="s">
        <v>61</v>
      </c>
      <c r="E366" s="60" t="s">
        <v>6656</v>
      </c>
      <c r="F366" s="61">
        <v>91.962664976242294</v>
      </c>
      <c r="G366" s="61">
        <v>91.595840959581295</v>
      </c>
      <c r="H366" s="61"/>
      <c r="I366" s="61">
        <v>109.50532906278301</v>
      </c>
      <c r="J366" s="62">
        <v>0.34113213047778501</v>
      </c>
      <c r="K366" s="62">
        <v>0.30962735312631101</v>
      </c>
      <c r="L366" s="62">
        <v>0.297533723802758</v>
      </c>
      <c r="M366" s="62">
        <v>0.34794415941277901</v>
      </c>
    </row>
    <row r="367" spans="1:13" x14ac:dyDescent="0.35">
      <c r="A367" s="59" t="s">
        <v>3191</v>
      </c>
      <c r="B367" s="59" t="s">
        <v>3192</v>
      </c>
      <c r="C367" s="60" t="s">
        <v>40</v>
      </c>
      <c r="D367" s="60" t="s">
        <v>61</v>
      </c>
      <c r="E367" s="60" t="s">
        <v>6656</v>
      </c>
      <c r="F367" s="61">
        <v>91.962664976242294</v>
      </c>
      <c r="G367" s="61">
        <v>91.595840959581295</v>
      </c>
      <c r="H367" s="61"/>
      <c r="I367" s="61">
        <v>109.50532906278301</v>
      </c>
      <c r="J367" s="62">
        <v>0.34113213047778501</v>
      </c>
      <c r="K367" s="62">
        <v>0.30962735312631101</v>
      </c>
      <c r="L367" s="62">
        <v>0.297533723802758</v>
      </c>
      <c r="M367" s="62">
        <v>0.34794415941277901</v>
      </c>
    </row>
    <row r="368" spans="1:13" x14ac:dyDescent="0.35">
      <c r="A368" s="59" t="s">
        <v>3185</v>
      </c>
      <c r="B368" s="59" t="s">
        <v>3186</v>
      </c>
      <c r="C368" s="60" t="s">
        <v>40</v>
      </c>
      <c r="D368" s="60" t="s">
        <v>61</v>
      </c>
      <c r="E368" s="60" t="s">
        <v>6656</v>
      </c>
      <c r="F368" s="61">
        <v>91.962664976242294</v>
      </c>
      <c r="G368" s="61">
        <v>91.595840959581295</v>
      </c>
      <c r="H368" s="61"/>
      <c r="I368" s="61">
        <v>109.50532906278301</v>
      </c>
      <c r="J368" s="62">
        <v>0.34113213047778501</v>
      </c>
      <c r="K368" s="62">
        <v>0.30962735312631101</v>
      </c>
      <c r="L368" s="62">
        <v>0.297533723802758</v>
      </c>
      <c r="M368" s="62">
        <v>0.34794415941277901</v>
      </c>
    </row>
    <row r="369" spans="1:13" x14ac:dyDescent="0.35">
      <c r="A369" s="59" t="s">
        <v>3187</v>
      </c>
      <c r="B369" s="59" t="s">
        <v>3188</v>
      </c>
      <c r="C369" s="60" t="s">
        <v>40</v>
      </c>
      <c r="D369" s="60" t="s">
        <v>61</v>
      </c>
      <c r="E369" s="60" t="s">
        <v>6656</v>
      </c>
      <c r="F369" s="61">
        <v>91.962664976242294</v>
      </c>
      <c r="G369" s="61">
        <v>91.595840959581295</v>
      </c>
      <c r="H369" s="61"/>
      <c r="I369" s="61">
        <v>109.50532906278301</v>
      </c>
      <c r="J369" s="62">
        <v>0.34113213047778501</v>
      </c>
      <c r="K369" s="62">
        <v>0.30962735312631101</v>
      </c>
      <c r="L369" s="62">
        <v>0.297533723802758</v>
      </c>
      <c r="M369" s="62">
        <v>0.34794415941277901</v>
      </c>
    </row>
    <row r="370" spans="1:13" x14ac:dyDescent="0.35">
      <c r="A370" s="59" t="s">
        <v>3183</v>
      </c>
      <c r="B370" s="59" t="s">
        <v>3184</v>
      </c>
      <c r="C370" s="60" t="s">
        <v>31</v>
      </c>
      <c r="D370" s="60" t="s">
        <v>61</v>
      </c>
      <c r="E370" s="60" t="s">
        <v>6656</v>
      </c>
      <c r="F370" s="61">
        <v>91.962664976242294</v>
      </c>
      <c r="G370" s="61">
        <v>91.595840959581295</v>
      </c>
      <c r="H370" s="61"/>
      <c r="I370" s="61">
        <v>109.50532906278301</v>
      </c>
      <c r="J370" s="62">
        <v>0.34113213047778501</v>
      </c>
      <c r="K370" s="62">
        <v>0.30962735312631101</v>
      </c>
      <c r="L370" s="62">
        <v>0.297533723802758</v>
      </c>
      <c r="M370" s="62">
        <v>0.34794415941277901</v>
      </c>
    </row>
    <row r="371" spans="1:13" x14ac:dyDescent="0.35">
      <c r="A371" s="59" t="s">
        <v>3189</v>
      </c>
      <c r="B371" s="59" t="s">
        <v>3190</v>
      </c>
      <c r="C371" s="60" t="s">
        <v>40</v>
      </c>
      <c r="D371" s="60" t="s">
        <v>61</v>
      </c>
      <c r="E371" s="60" t="s">
        <v>6656</v>
      </c>
      <c r="F371" s="61">
        <v>91.962664976242294</v>
      </c>
      <c r="G371" s="61">
        <v>91.595840959581295</v>
      </c>
      <c r="H371" s="61"/>
      <c r="I371" s="61">
        <v>109.50532906278301</v>
      </c>
      <c r="J371" s="62">
        <v>0.34113213047778501</v>
      </c>
      <c r="K371" s="62">
        <v>0.30962735312631101</v>
      </c>
      <c r="L371" s="62">
        <v>0.297533723802758</v>
      </c>
      <c r="M371" s="62">
        <v>0.34794415941277901</v>
      </c>
    </row>
    <row r="372" spans="1:13" x14ac:dyDescent="0.35">
      <c r="A372" s="59" t="s">
        <v>3177</v>
      </c>
      <c r="B372" s="59" t="s">
        <v>3178</v>
      </c>
      <c r="C372" s="60" t="s">
        <v>31</v>
      </c>
      <c r="D372" s="60" t="s">
        <v>61</v>
      </c>
      <c r="E372" s="60" t="s">
        <v>6656</v>
      </c>
      <c r="F372" s="61">
        <v>91.962664976242294</v>
      </c>
      <c r="G372" s="61">
        <v>91.595840959581295</v>
      </c>
      <c r="H372" s="61"/>
      <c r="I372" s="61">
        <v>109.50532906278301</v>
      </c>
      <c r="J372" s="62">
        <v>0.34113213047778501</v>
      </c>
      <c r="K372" s="62">
        <v>0.30962735312631101</v>
      </c>
      <c r="L372" s="62">
        <v>0.297533723802758</v>
      </c>
      <c r="M372" s="62">
        <v>0.34794415941277901</v>
      </c>
    </row>
    <row r="373" spans="1:13" x14ac:dyDescent="0.35">
      <c r="A373" s="59" t="s">
        <v>3179</v>
      </c>
      <c r="B373" s="59" t="s">
        <v>3180</v>
      </c>
      <c r="C373" s="60" t="s">
        <v>31</v>
      </c>
      <c r="D373" s="60" t="s">
        <v>61</v>
      </c>
      <c r="E373" s="60" t="s">
        <v>6656</v>
      </c>
      <c r="F373" s="61">
        <v>91.962664976242294</v>
      </c>
      <c r="G373" s="61">
        <v>91.595840959581295</v>
      </c>
      <c r="H373" s="61"/>
      <c r="I373" s="61">
        <v>109.50532906278301</v>
      </c>
      <c r="J373" s="62">
        <v>0.34113213047778501</v>
      </c>
      <c r="K373" s="62">
        <v>0.30962735312631101</v>
      </c>
      <c r="L373" s="62">
        <v>0.297533723802758</v>
      </c>
      <c r="M373" s="62">
        <v>0.34794415941277901</v>
      </c>
    </row>
    <row r="374" spans="1:13" x14ac:dyDescent="0.35">
      <c r="A374" s="59" t="s">
        <v>2708</v>
      </c>
      <c r="B374" s="59" t="s">
        <v>2709</v>
      </c>
      <c r="C374" s="60" t="s">
        <v>40</v>
      </c>
      <c r="D374" s="60" t="s">
        <v>2538</v>
      </c>
      <c r="E374" s="60" t="s">
        <v>6656</v>
      </c>
      <c r="F374" s="61">
        <v>99.381862713482406</v>
      </c>
      <c r="G374" s="61">
        <v>104.428452100467</v>
      </c>
      <c r="H374" s="61">
        <v>111.501363890045</v>
      </c>
      <c r="I374" s="61">
        <v>108.50526168591701</v>
      </c>
      <c r="J374" s="62">
        <v>0.38690201563674897</v>
      </c>
      <c r="K374" s="62">
        <v>0.33925939839438102</v>
      </c>
      <c r="L374" s="62">
        <v>0.33323133271699901</v>
      </c>
      <c r="M374" s="62">
        <v>0.38943060371833599</v>
      </c>
    </row>
    <row r="375" spans="1:13" x14ac:dyDescent="0.35">
      <c r="A375" s="59" t="s">
        <v>2706</v>
      </c>
      <c r="B375" s="59" t="s">
        <v>2707</v>
      </c>
      <c r="C375" s="60" t="s">
        <v>31</v>
      </c>
      <c r="D375" s="60" t="s">
        <v>2538</v>
      </c>
      <c r="E375" s="60" t="s">
        <v>6656</v>
      </c>
      <c r="F375" s="61">
        <v>100.164412210241</v>
      </c>
      <c r="G375" s="61">
        <v>108.210971866677</v>
      </c>
      <c r="H375" s="61">
        <v>108.75906398933</v>
      </c>
      <c r="I375" s="61">
        <v>110.76206643078901</v>
      </c>
      <c r="J375" s="62">
        <v>0.52755992770103899</v>
      </c>
      <c r="K375" s="62">
        <v>0.48024134193683299</v>
      </c>
      <c r="L375" s="62">
        <v>0.47523400600958499</v>
      </c>
      <c r="M375" s="62">
        <v>0.533253431783689</v>
      </c>
    </row>
    <row r="376" spans="1:13" x14ac:dyDescent="0.35">
      <c r="A376" s="59" t="s">
        <v>2760</v>
      </c>
      <c r="B376" s="59" t="s">
        <v>2761</v>
      </c>
      <c r="C376" s="60" t="s">
        <v>40</v>
      </c>
      <c r="D376" s="60" t="s">
        <v>158</v>
      </c>
      <c r="E376" s="60" t="s">
        <v>6656</v>
      </c>
      <c r="F376" s="61">
        <v>99.5429455255439</v>
      </c>
      <c r="G376" s="61">
        <v>100.830824839664</v>
      </c>
      <c r="H376" s="61">
        <v>110.47779078345</v>
      </c>
      <c r="I376" s="61">
        <v>107.133979155804</v>
      </c>
      <c r="J376" s="62">
        <v>0.39549481345832899</v>
      </c>
      <c r="K376" s="62">
        <v>0.34770661851753498</v>
      </c>
      <c r="L376" s="62">
        <v>0.338411258678949</v>
      </c>
      <c r="M376" s="62">
        <v>0.39058633636072398</v>
      </c>
    </row>
    <row r="377" spans="1:13" x14ac:dyDescent="0.35">
      <c r="A377" s="59" t="s">
        <v>166</v>
      </c>
      <c r="B377" s="59" t="s">
        <v>167</v>
      </c>
      <c r="C377" s="60" t="s">
        <v>40</v>
      </c>
      <c r="D377" s="60" t="s">
        <v>158</v>
      </c>
      <c r="E377" s="60" t="s">
        <v>6657</v>
      </c>
      <c r="F377" s="61">
        <v>96.670220715848103</v>
      </c>
      <c r="G377" s="61">
        <v>104.378340676791</v>
      </c>
      <c r="H377" s="61">
        <v>113.816848960361</v>
      </c>
      <c r="I377" s="61">
        <v>105.95238742572801</v>
      </c>
      <c r="J377" s="62">
        <v>0.44274495447448903</v>
      </c>
      <c r="K377" s="62">
        <v>0.38587095820011802</v>
      </c>
      <c r="L377" s="62">
        <v>0.374273681646903</v>
      </c>
      <c r="M377" s="62">
        <v>0.43141999150676702</v>
      </c>
    </row>
    <row r="378" spans="1:13" x14ac:dyDescent="0.35">
      <c r="A378" s="59" t="s">
        <v>4875</v>
      </c>
      <c r="B378" s="59" t="s">
        <v>4876</v>
      </c>
      <c r="C378" s="60" t="s">
        <v>31</v>
      </c>
      <c r="D378" s="60" t="s">
        <v>250</v>
      </c>
      <c r="E378" s="60" t="s">
        <v>6656</v>
      </c>
      <c r="F378" s="61">
        <v>95.318997420492195</v>
      </c>
      <c r="G378" s="61"/>
      <c r="H378" s="61"/>
      <c r="I378" s="61">
        <v>110.391531814777</v>
      </c>
      <c r="J378" s="62">
        <v>0.30072684760127399</v>
      </c>
      <c r="K378" s="62">
        <v>0.25917920640125203</v>
      </c>
      <c r="L378" s="62">
        <v>0.251463918974769</v>
      </c>
      <c r="M378" s="62">
        <v>0.309288037961784</v>
      </c>
    </row>
    <row r="379" spans="1:13" x14ac:dyDescent="0.35">
      <c r="A379" s="59" t="s">
        <v>4879</v>
      </c>
      <c r="B379" s="59" t="s">
        <v>4880</v>
      </c>
      <c r="C379" s="60" t="s">
        <v>40</v>
      </c>
      <c r="D379" s="60" t="s">
        <v>250</v>
      </c>
      <c r="E379" s="60" t="s">
        <v>6656</v>
      </c>
      <c r="F379" s="61">
        <v>95.473345708999702</v>
      </c>
      <c r="G379" s="61">
        <v>104.056365852459</v>
      </c>
      <c r="H379" s="61"/>
      <c r="I379" s="61">
        <v>112.639776117577</v>
      </c>
      <c r="J379" s="62">
        <v>0.34185207687741898</v>
      </c>
      <c r="K379" s="62">
        <v>0.30476829147372198</v>
      </c>
      <c r="L379" s="62">
        <v>0.29131543853782299</v>
      </c>
      <c r="M379" s="62">
        <v>0.35207256203104997</v>
      </c>
    </row>
    <row r="380" spans="1:13" x14ac:dyDescent="0.35">
      <c r="A380" s="59" t="s">
        <v>1552</v>
      </c>
      <c r="B380" s="59" t="s">
        <v>1553</v>
      </c>
      <c r="C380" s="60" t="s">
        <v>40</v>
      </c>
      <c r="D380" s="60" t="s">
        <v>250</v>
      </c>
      <c r="E380" s="60" t="s">
        <v>6657</v>
      </c>
      <c r="F380" s="61">
        <v>95.924437508617004</v>
      </c>
      <c r="G380" s="61">
        <v>108.302981677844</v>
      </c>
      <c r="H380" s="61">
        <v>105.43282239936001</v>
      </c>
      <c r="I380" s="61">
        <v>111.305851499933</v>
      </c>
      <c r="J380" s="62">
        <v>0.63263367175144403</v>
      </c>
      <c r="K380" s="62">
        <v>0.58170838664072899</v>
      </c>
      <c r="L380" s="62">
        <v>0.57147234040534201</v>
      </c>
      <c r="M380" s="62">
        <v>0.63896727064687797</v>
      </c>
    </row>
    <row r="381" spans="1:13" x14ac:dyDescent="0.35">
      <c r="A381" s="59" t="s">
        <v>4877</v>
      </c>
      <c r="B381" s="59" t="s">
        <v>4878</v>
      </c>
      <c r="C381" s="60" t="s">
        <v>40</v>
      </c>
      <c r="D381" s="60" t="s">
        <v>250</v>
      </c>
      <c r="E381" s="60" t="s">
        <v>6656</v>
      </c>
      <c r="F381" s="61">
        <v>95.318997420492195</v>
      </c>
      <c r="G381" s="61"/>
      <c r="H381" s="61"/>
      <c r="I381" s="61">
        <v>110.391531814777</v>
      </c>
      <c r="J381" s="62">
        <v>0.30072684760127399</v>
      </c>
      <c r="K381" s="62">
        <v>0.25917920640125203</v>
      </c>
      <c r="L381" s="62">
        <v>0.251463918974769</v>
      </c>
      <c r="M381" s="62">
        <v>0.309288037961784</v>
      </c>
    </row>
    <row r="382" spans="1:13" x14ac:dyDescent="0.35">
      <c r="A382" s="59" t="s">
        <v>4881</v>
      </c>
      <c r="B382" s="59" t="s">
        <v>4882</v>
      </c>
      <c r="C382" s="60" t="s">
        <v>40</v>
      </c>
      <c r="D382" s="60" t="s">
        <v>250</v>
      </c>
      <c r="E382" s="60" t="s">
        <v>6656</v>
      </c>
      <c r="F382" s="61">
        <v>95.318997420492195</v>
      </c>
      <c r="G382" s="61"/>
      <c r="H382" s="61"/>
      <c r="I382" s="61">
        <v>110.391531814777</v>
      </c>
      <c r="J382" s="62">
        <v>0.30072684760127399</v>
      </c>
      <c r="K382" s="62">
        <v>0.25917920640125203</v>
      </c>
      <c r="L382" s="62">
        <v>0.251463918974769</v>
      </c>
      <c r="M382" s="62">
        <v>0.309288037961784</v>
      </c>
    </row>
    <row r="383" spans="1:13" x14ac:dyDescent="0.35">
      <c r="A383" s="59" t="s">
        <v>4825</v>
      </c>
      <c r="B383" s="59" t="s">
        <v>4826</v>
      </c>
      <c r="C383" s="60" t="s">
        <v>31</v>
      </c>
      <c r="D383" s="60" t="s">
        <v>223</v>
      </c>
      <c r="E383" s="60" t="s">
        <v>6656</v>
      </c>
      <c r="F383" s="61">
        <v>95.066088951731103</v>
      </c>
      <c r="G383" s="61">
        <v>105.86652696280601</v>
      </c>
      <c r="H383" s="61"/>
      <c r="I383" s="61">
        <v>109.324986695299</v>
      </c>
      <c r="J383" s="62">
        <v>0.336036954917669</v>
      </c>
      <c r="K383" s="62">
        <v>0.30041079871635401</v>
      </c>
      <c r="L383" s="62">
        <v>0.29646380120888599</v>
      </c>
      <c r="M383" s="62">
        <v>0.34528829706721498</v>
      </c>
    </row>
    <row r="384" spans="1:13" x14ac:dyDescent="0.35">
      <c r="A384" s="59" t="s">
        <v>4829</v>
      </c>
      <c r="B384" s="59" t="s">
        <v>4830</v>
      </c>
      <c r="C384" s="60" t="s">
        <v>40</v>
      </c>
      <c r="D384" s="60" t="s">
        <v>223</v>
      </c>
      <c r="E384" s="60" t="s">
        <v>6656</v>
      </c>
      <c r="F384" s="61">
        <v>95.066088951731103</v>
      </c>
      <c r="G384" s="61">
        <v>105.86652696280601</v>
      </c>
      <c r="H384" s="61"/>
      <c r="I384" s="61">
        <v>109.324986695299</v>
      </c>
      <c r="J384" s="62">
        <v>0.336036954917669</v>
      </c>
      <c r="K384" s="62">
        <v>0.30041079871635401</v>
      </c>
      <c r="L384" s="62">
        <v>0.29646380120888599</v>
      </c>
      <c r="M384" s="62">
        <v>0.34528829706721498</v>
      </c>
    </row>
    <row r="385" spans="1:13" x14ac:dyDescent="0.35">
      <c r="A385" s="59" t="s">
        <v>4821</v>
      </c>
      <c r="B385" s="59" t="s">
        <v>4822</v>
      </c>
      <c r="C385" s="60" t="s">
        <v>31</v>
      </c>
      <c r="D385" s="60" t="s">
        <v>223</v>
      </c>
      <c r="E385" s="60" t="s">
        <v>6656</v>
      </c>
      <c r="F385" s="61">
        <v>95.066088951731103</v>
      </c>
      <c r="G385" s="61">
        <v>105.86652696280601</v>
      </c>
      <c r="H385" s="61"/>
      <c r="I385" s="61">
        <v>109.324986695299</v>
      </c>
      <c r="J385" s="62">
        <v>0.336036954917669</v>
      </c>
      <c r="K385" s="62">
        <v>0.30041079871635401</v>
      </c>
      <c r="L385" s="62">
        <v>0.29646380120888599</v>
      </c>
      <c r="M385" s="62">
        <v>0.34528829706721498</v>
      </c>
    </row>
    <row r="386" spans="1:13" x14ac:dyDescent="0.35">
      <c r="A386" s="59" t="s">
        <v>4827</v>
      </c>
      <c r="B386" s="59" t="s">
        <v>4828</v>
      </c>
      <c r="C386" s="60" t="s">
        <v>40</v>
      </c>
      <c r="D386" s="60" t="s">
        <v>223</v>
      </c>
      <c r="E386" s="60" t="s">
        <v>6656</v>
      </c>
      <c r="F386" s="61">
        <v>95.066088951731103</v>
      </c>
      <c r="G386" s="61">
        <v>105.86652696280601</v>
      </c>
      <c r="H386" s="61"/>
      <c r="I386" s="61">
        <v>109.324986695299</v>
      </c>
      <c r="J386" s="62">
        <v>0.336036954917669</v>
      </c>
      <c r="K386" s="62">
        <v>0.30041079871635401</v>
      </c>
      <c r="L386" s="62">
        <v>0.29646380120888599</v>
      </c>
      <c r="M386" s="62">
        <v>0.34528829706721498</v>
      </c>
    </row>
    <row r="387" spans="1:13" x14ac:dyDescent="0.35">
      <c r="A387" s="59" t="s">
        <v>4823</v>
      </c>
      <c r="B387" s="59" t="s">
        <v>4824</v>
      </c>
      <c r="C387" s="60" t="s">
        <v>31</v>
      </c>
      <c r="D387" s="60" t="s">
        <v>223</v>
      </c>
      <c r="E387" s="60" t="s">
        <v>6656</v>
      </c>
      <c r="F387" s="61">
        <v>95.066088951731103</v>
      </c>
      <c r="G387" s="61">
        <v>105.86652696280601</v>
      </c>
      <c r="H387" s="61"/>
      <c r="I387" s="61">
        <v>109.324986695299</v>
      </c>
      <c r="J387" s="62">
        <v>0.336036954917669</v>
      </c>
      <c r="K387" s="62">
        <v>0.30041079871635401</v>
      </c>
      <c r="L387" s="62">
        <v>0.29646380120888599</v>
      </c>
      <c r="M387" s="62">
        <v>0.34528829706721498</v>
      </c>
    </row>
    <row r="388" spans="1:13" x14ac:dyDescent="0.35">
      <c r="A388" s="59" t="s">
        <v>1510</v>
      </c>
      <c r="B388" s="59" t="s">
        <v>1511</v>
      </c>
      <c r="C388" s="60" t="s">
        <v>40</v>
      </c>
      <c r="D388" s="60" t="s">
        <v>223</v>
      </c>
      <c r="E388" s="60" t="s">
        <v>6657</v>
      </c>
      <c r="F388" s="61">
        <v>86.803228056689406</v>
      </c>
      <c r="G388" s="61">
        <v>107.622608999146</v>
      </c>
      <c r="H388" s="61">
        <v>96.986513521688906</v>
      </c>
      <c r="I388" s="61">
        <v>114.154437097947</v>
      </c>
      <c r="J388" s="62">
        <v>0.47866202487534698</v>
      </c>
      <c r="K388" s="62">
        <v>0.43853292966416602</v>
      </c>
      <c r="L388" s="62">
        <v>0.43855966697834098</v>
      </c>
      <c r="M388" s="62">
        <v>0.50897028562770497</v>
      </c>
    </row>
    <row r="389" spans="1:13" x14ac:dyDescent="0.35">
      <c r="A389" s="59" t="s">
        <v>1850</v>
      </c>
      <c r="B389" s="59" t="s">
        <v>1851</v>
      </c>
      <c r="C389" s="60" t="s">
        <v>31</v>
      </c>
      <c r="D389" s="60" t="s">
        <v>259</v>
      </c>
      <c r="E389" s="60" t="s">
        <v>6657</v>
      </c>
      <c r="F389" s="61">
        <v>98.576070549628</v>
      </c>
      <c r="G389" s="61">
        <v>106.150055255434</v>
      </c>
      <c r="H389" s="61">
        <v>98.908019407647103</v>
      </c>
      <c r="I389" s="61">
        <v>107.639582504245</v>
      </c>
      <c r="J389" s="62">
        <v>0.44691040081018402</v>
      </c>
      <c r="K389" s="62">
        <v>0.38596580437091599</v>
      </c>
      <c r="L389" s="62">
        <v>0.38787503647647797</v>
      </c>
      <c r="M389" s="62">
        <v>0.45114284261027998</v>
      </c>
    </row>
    <row r="390" spans="1:13" x14ac:dyDescent="0.35">
      <c r="A390" s="59" t="s">
        <v>3501</v>
      </c>
      <c r="B390" s="59" t="s">
        <v>3502</v>
      </c>
      <c r="C390" s="60" t="s">
        <v>31</v>
      </c>
      <c r="D390" s="60" t="s">
        <v>120</v>
      </c>
      <c r="E390" s="60" t="s">
        <v>6656</v>
      </c>
      <c r="F390" s="61">
        <v>95.3405029514809</v>
      </c>
      <c r="G390" s="61">
        <v>96.6469335983561</v>
      </c>
      <c r="H390" s="61">
        <v>94.690750705299095</v>
      </c>
      <c r="I390" s="61">
        <v>106.478012896002</v>
      </c>
      <c r="J390" s="62">
        <v>0.38301949924052597</v>
      </c>
      <c r="K390" s="62">
        <v>0.349498778154401</v>
      </c>
      <c r="L390" s="62">
        <v>0.34759030676907399</v>
      </c>
      <c r="M390" s="62">
        <v>0.39725000042935499</v>
      </c>
    </row>
    <row r="391" spans="1:13" x14ac:dyDescent="0.35">
      <c r="A391" s="59" t="s">
        <v>3509</v>
      </c>
      <c r="B391" s="59" t="s">
        <v>3510</v>
      </c>
      <c r="C391" s="60" t="s">
        <v>40</v>
      </c>
      <c r="D391" s="60" t="s">
        <v>120</v>
      </c>
      <c r="E391" s="60" t="s">
        <v>6656</v>
      </c>
      <c r="F391" s="61">
        <v>95.3405029514809</v>
      </c>
      <c r="G391" s="61">
        <v>96.6469335983561</v>
      </c>
      <c r="H391" s="61">
        <v>94.690750705299095</v>
      </c>
      <c r="I391" s="61">
        <v>106.478012896002</v>
      </c>
      <c r="J391" s="62">
        <v>0.38301949924052597</v>
      </c>
      <c r="K391" s="62">
        <v>0.349498778154401</v>
      </c>
      <c r="L391" s="62">
        <v>0.34759030676907399</v>
      </c>
      <c r="M391" s="62">
        <v>0.39725000042935499</v>
      </c>
    </row>
    <row r="392" spans="1:13" x14ac:dyDescent="0.35">
      <c r="A392" s="59" t="s">
        <v>3511</v>
      </c>
      <c r="B392" s="59" t="s">
        <v>3512</v>
      </c>
      <c r="C392" s="60" t="s">
        <v>40</v>
      </c>
      <c r="D392" s="60" t="s">
        <v>120</v>
      </c>
      <c r="E392" s="60" t="s">
        <v>6656</v>
      </c>
      <c r="F392" s="61">
        <v>95.3405029514809</v>
      </c>
      <c r="G392" s="61">
        <v>96.6469335983561</v>
      </c>
      <c r="H392" s="61">
        <v>94.690750705299095</v>
      </c>
      <c r="I392" s="61">
        <v>106.478012896002</v>
      </c>
      <c r="J392" s="62">
        <v>0.38301949924052597</v>
      </c>
      <c r="K392" s="62">
        <v>0.349498778154401</v>
      </c>
      <c r="L392" s="62">
        <v>0.34759030676907399</v>
      </c>
      <c r="M392" s="62">
        <v>0.39725000042935499</v>
      </c>
    </row>
    <row r="393" spans="1:13" x14ac:dyDescent="0.35">
      <c r="A393" s="59" t="s">
        <v>3503</v>
      </c>
      <c r="B393" s="59" t="s">
        <v>3504</v>
      </c>
      <c r="C393" s="60" t="s">
        <v>31</v>
      </c>
      <c r="D393" s="60" t="s">
        <v>120</v>
      </c>
      <c r="E393" s="60" t="s">
        <v>6656</v>
      </c>
      <c r="F393" s="61">
        <v>95.3405029514809</v>
      </c>
      <c r="G393" s="61">
        <v>96.6469335983561</v>
      </c>
      <c r="H393" s="61">
        <v>94.690750705299095</v>
      </c>
      <c r="I393" s="61">
        <v>106.478012896002</v>
      </c>
      <c r="J393" s="62">
        <v>0.38301949924052597</v>
      </c>
      <c r="K393" s="62">
        <v>0.349498778154401</v>
      </c>
      <c r="L393" s="62">
        <v>0.34759030676907399</v>
      </c>
      <c r="M393" s="62">
        <v>0.39725000042935499</v>
      </c>
    </row>
    <row r="394" spans="1:13" x14ac:dyDescent="0.35">
      <c r="A394" s="59" t="s">
        <v>3507</v>
      </c>
      <c r="B394" s="59" t="s">
        <v>3508</v>
      </c>
      <c r="C394" s="60" t="s">
        <v>40</v>
      </c>
      <c r="D394" s="60" t="s">
        <v>120</v>
      </c>
      <c r="E394" s="60" t="s">
        <v>6656</v>
      </c>
      <c r="F394" s="61">
        <v>95.3405029514809</v>
      </c>
      <c r="G394" s="61">
        <v>96.6469335983561</v>
      </c>
      <c r="H394" s="61">
        <v>94.690750705299095</v>
      </c>
      <c r="I394" s="61">
        <v>106.478012896002</v>
      </c>
      <c r="J394" s="62">
        <v>0.38301949924052597</v>
      </c>
      <c r="K394" s="62">
        <v>0.349498778154401</v>
      </c>
      <c r="L394" s="62">
        <v>0.34759030676907399</v>
      </c>
      <c r="M394" s="62">
        <v>0.39725000042935499</v>
      </c>
    </row>
    <row r="395" spans="1:13" x14ac:dyDescent="0.35">
      <c r="A395" s="59" t="s">
        <v>3505</v>
      </c>
      <c r="B395" s="59" t="s">
        <v>3506</v>
      </c>
      <c r="C395" s="60" t="s">
        <v>40</v>
      </c>
      <c r="D395" s="60" t="s">
        <v>120</v>
      </c>
      <c r="E395" s="60" t="s">
        <v>6656</v>
      </c>
      <c r="F395" s="61">
        <v>92.436079153190406</v>
      </c>
      <c r="G395" s="61">
        <v>94.313324347538497</v>
      </c>
      <c r="H395" s="61">
        <v>97.871841075368593</v>
      </c>
      <c r="I395" s="61">
        <v>105.47250122125</v>
      </c>
      <c r="J395" s="62">
        <v>0.47485188172312298</v>
      </c>
      <c r="K395" s="62">
        <v>0.42879411658599498</v>
      </c>
      <c r="L395" s="62">
        <v>0.42397157254907297</v>
      </c>
      <c r="M395" s="62">
        <v>0.481956267549983</v>
      </c>
    </row>
    <row r="396" spans="1:13" x14ac:dyDescent="0.35">
      <c r="A396" s="59" t="s">
        <v>3499</v>
      </c>
      <c r="B396" s="59" t="s">
        <v>3500</v>
      </c>
      <c r="C396" s="60" t="s">
        <v>31</v>
      </c>
      <c r="D396" s="60" t="s">
        <v>120</v>
      </c>
      <c r="E396" s="60" t="s">
        <v>6656</v>
      </c>
      <c r="F396" s="61">
        <v>95.3405029514809</v>
      </c>
      <c r="G396" s="61">
        <v>96.6469335983561</v>
      </c>
      <c r="H396" s="61">
        <v>94.690750705299095</v>
      </c>
      <c r="I396" s="61">
        <v>106.478012896002</v>
      </c>
      <c r="J396" s="62">
        <v>0.38301949924052597</v>
      </c>
      <c r="K396" s="62">
        <v>0.349498778154401</v>
      </c>
      <c r="L396" s="62">
        <v>0.34759030676907399</v>
      </c>
      <c r="M396" s="62">
        <v>0.39725000042935499</v>
      </c>
    </row>
    <row r="397" spans="1:13" x14ac:dyDescent="0.35">
      <c r="A397" s="59" t="s">
        <v>123</v>
      </c>
      <c r="B397" s="59" t="s">
        <v>124</v>
      </c>
      <c r="C397" s="60" t="s">
        <v>40</v>
      </c>
      <c r="D397" s="60" t="s">
        <v>46</v>
      </c>
      <c r="E397" s="60" t="s">
        <v>6657</v>
      </c>
      <c r="F397" s="61">
        <v>102.26088580084701</v>
      </c>
      <c r="G397" s="61">
        <v>96.594612193445997</v>
      </c>
      <c r="H397" s="61">
        <v>100.38326702625901</v>
      </c>
      <c r="I397" s="61">
        <v>95.560526526839197</v>
      </c>
      <c r="J397" s="62">
        <v>0.46041480155425502</v>
      </c>
      <c r="K397" s="62">
        <v>0.406550757587332</v>
      </c>
      <c r="L397" s="62">
        <v>0.39470040940138501</v>
      </c>
      <c r="M397" s="62">
        <v>0.44796396072646799</v>
      </c>
    </row>
    <row r="398" spans="1:13" x14ac:dyDescent="0.35">
      <c r="A398" s="59" t="s">
        <v>121</v>
      </c>
      <c r="B398" s="59" t="s">
        <v>122</v>
      </c>
      <c r="C398" s="60" t="s">
        <v>40</v>
      </c>
      <c r="D398" s="60" t="s">
        <v>46</v>
      </c>
      <c r="E398" s="60" t="s">
        <v>6657</v>
      </c>
      <c r="F398" s="61">
        <v>103.72061518325</v>
      </c>
      <c r="G398" s="61">
        <v>94.729451514215796</v>
      </c>
      <c r="H398" s="61">
        <v>104.565656623934</v>
      </c>
      <c r="I398" s="61">
        <v>94.726614106978602</v>
      </c>
      <c r="J398" s="62">
        <v>0.46041480155425502</v>
      </c>
      <c r="K398" s="62">
        <v>0.406550757587332</v>
      </c>
      <c r="L398" s="62">
        <v>0.39470040940138501</v>
      </c>
      <c r="M398" s="62">
        <v>0.44796396072646799</v>
      </c>
    </row>
    <row r="399" spans="1:13" x14ac:dyDescent="0.35">
      <c r="A399" s="59" t="s">
        <v>1748</v>
      </c>
      <c r="B399" s="59" t="s">
        <v>1749</v>
      </c>
      <c r="C399" s="60" t="s">
        <v>31</v>
      </c>
      <c r="D399" s="60" t="s">
        <v>83</v>
      </c>
      <c r="E399" s="60" t="s">
        <v>6657</v>
      </c>
      <c r="F399" s="61">
        <v>89.741984370449501</v>
      </c>
      <c r="G399" s="61">
        <v>86.177101873519305</v>
      </c>
      <c r="H399" s="61">
        <v>89.594893725478698</v>
      </c>
      <c r="I399" s="61">
        <v>87.218988211933507</v>
      </c>
      <c r="J399" s="62">
        <v>0.51442318038169499</v>
      </c>
      <c r="K399" s="62">
        <v>0.46909810689048298</v>
      </c>
      <c r="L399" s="62">
        <v>0.461474151427754</v>
      </c>
      <c r="M399" s="62">
        <v>0.517301813760361</v>
      </c>
    </row>
    <row r="400" spans="1:13" x14ac:dyDescent="0.35">
      <c r="A400" s="59" t="s">
        <v>2212</v>
      </c>
      <c r="B400" s="59" t="s">
        <v>2213</v>
      </c>
      <c r="C400" s="60" t="s">
        <v>31</v>
      </c>
      <c r="D400" s="60" t="s">
        <v>80</v>
      </c>
      <c r="E400" s="60" t="s">
        <v>6657</v>
      </c>
      <c r="F400" s="61">
        <v>112.80787022325499</v>
      </c>
      <c r="G400" s="61">
        <v>95.410788331943905</v>
      </c>
      <c r="H400" s="61">
        <v>108.460055264505</v>
      </c>
      <c r="I400" s="61">
        <v>108.006821887326</v>
      </c>
      <c r="J400" s="62">
        <v>0.55901536152820896</v>
      </c>
      <c r="K400" s="62">
        <v>0.51163992490302801</v>
      </c>
      <c r="L400" s="62">
        <v>0.50233788223710896</v>
      </c>
      <c r="M400" s="62">
        <v>0.55346847933614995</v>
      </c>
    </row>
    <row r="401" spans="1:13" x14ac:dyDescent="0.35">
      <c r="A401" s="59" t="s">
        <v>2172</v>
      </c>
      <c r="B401" s="59" t="s">
        <v>2173</v>
      </c>
      <c r="C401" s="60" t="s">
        <v>40</v>
      </c>
      <c r="D401" s="60" t="s">
        <v>46</v>
      </c>
      <c r="E401" s="60" t="s">
        <v>6657</v>
      </c>
      <c r="F401" s="61">
        <v>105.103511071293</v>
      </c>
      <c r="G401" s="61">
        <v>96.991500223670002</v>
      </c>
      <c r="H401" s="61">
        <v>107.257994320816</v>
      </c>
      <c r="I401" s="61">
        <v>88.314796432549997</v>
      </c>
      <c r="J401" s="62">
        <v>0.574951432812708</v>
      </c>
      <c r="K401" s="62">
        <v>0.53907860713309197</v>
      </c>
      <c r="L401" s="62">
        <v>0.52430906583100401</v>
      </c>
      <c r="M401" s="62">
        <v>0.56977943176279899</v>
      </c>
    </row>
    <row r="402" spans="1:13" x14ac:dyDescent="0.35">
      <c r="A402" s="59" t="s">
        <v>3945</v>
      </c>
      <c r="B402" s="59" t="s">
        <v>3946</v>
      </c>
      <c r="C402" s="60" t="s">
        <v>40</v>
      </c>
      <c r="D402" s="60" t="s">
        <v>61</v>
      </c>
      <c r="E402" s="60" t="s">
        <v>6656</v>
      </c>
      <c r="F402" s="61">
        <v>119.24800806272501</v>
      </c>
      <c r="G402" s="61">
        <v>103.693841641749</v>
      </c>
      <c r="H402" s="61">
        <v>103.37124066193</v>
      </c>
      <c r="I402" s="61">
        <v>97.607052429402103</v>
      </c>
      <c r="J402" s="62">
        <v>0.38202581332082602</v>
      </c>
      <c r="K402" s="62">
        <v>0.34449435280687202</v>
      </c>
      <c r="L402" s="62">
        <v>0.33782713912246498</v>
      </c>
      <c r="M402" s="62">
        <v>0.38251354465750298</v>
      </c>
    </row>
    <row r="403" spans="1:13" x14ac:dyDescent="0.35">
      <c r="A403" s="59" t="s">
        <v>264</v>
      </c>
      <c r="B403" s="59" t="s">
        <v>265</v>
      </c>
      <c r="C403" s="60" t="s">
        <v>31</v>
      </c>
      <c r="D403" s="60" t="s">
        <v>56</v>
      </c>
      <c r="E403" s="60" t="s">
        <v>6657</v>
      </c>
      <c r="F403" s="61">
        <v>110.94189354871401</v>
      </c>
      <c r="G403" s="61">
        <v>114.570202787113</v>
      </c>
      <c r="H403" s="61">
        <v>98.810316541719004</v>
      </c>
      <c r="I403" s="61">
        <v>95.076990493711705</v>
      </c>
      <c r="J403" s="62">
        <v>0.50352870853088905</v>
      </c>
      <c r="K403" s="62">
        <v>0.444526230159278</v>
      </c>
      <c r="L403" s="62">
        <v>0.441447656891646</v>
      </c>
      <c r="M403" s="62">
        <v>0.51669296907500195</v>
      </c>
    </row>
    <row r="404" spans="1:13" x14ac:dyDescent="0.35">
      <c r="A404" s="59" t="s">
        <v>3943</v>
      </c>
      <c r="B404" s="59" t="s">
        <v>3944</v>
      </c>
      <c r="C404" s="60" t="s">
        <v>40</v>
      </c>
      <c r="D404" s="60" t="s">
        <v>61</v>
      </c>
      <c r="E404" s="60" t="s">
        <v>6656</v>
      </c>
      <c r="F404" s="61">
        <v>119.24800806272501</v>
      </c>
      <c r="G404" s="61">
        <v>103.693841641749</v>
      </c>
      <c r="H404" s="61">
        <v>103.37124066193</v>
      </c>
      <c r="I404" s="61">
        <v>97.607052429402103</v>
      </c>
      <c r="J404" s="62">
        <v>0.38202581332082602</v>
      </c>
      <c r="K404" s="62">
        <v>0.34449435280687202</v>
      </c>
      <c r="L404" s="62">
        <v>0.33782713912246498</v>
      </c>
      <c r="M404" s="62">
        <v>0.38251354465750298</v>
      </c>
    </row>
    <row r="405" spans="1:13" x14ac:dyDescent="0.35">
      <c r="A405" s="59" t="s">
        <v>6797</v>
      </c>
      <c r="B405" s="59" t="s">
        <v>6798</v>
      </c>
      <c r="C405" s="60" t="s">
        <v>31</v>
      </c>
      <c r="D405" s="60" t="s">
        <v>6668</v>
      </c>
      <c r="E405" s="60" t="s">
        <v>6656</v>
      </c>
      <c r="F405" s="61">
        <v>113.116845027408</v>
      </c>
      <c r="G405" s="61">
        <v>109.75843484863201</v>
      </c>
      <c r="H405" s="61">
        <v>106.555015769685</v>
      </c>
      <c r="I405" s="61">
        <v>100.44505030073699</v>
      </c>
      <c r="J405" s="62">
        <v>0.38385575669425998</v>
      </c>
      <c r="K405" s="62">
        <v>0.35291881956242499</v>
      </c>
      <c r="L405" s="62">
        <v>0.342320517409476</v>
      </c>
      <c r="M405" s="62">
        <v>0.38048274506096602</v>
      </c>
    </row>
    <row r="406" spans="1:13" x14ac:dyDescent="0.35">
      <c r="A406" s="59" t="s">
        <v>2202</v>
      </c>
      <c r="B406" s="59" t="s">
        <v>2203</v>
      </c>
      <c r="C406" s="60" t="s">
        <v>40</v>
      </c>
      <c r="D406" s="60" t="s">
        <v>80</v>
      </c>
      <c r="E406" s="60" t="s">
        <v>6657</v>
      </c>
      <c r="F406" s="61">
        <v>103.974836313382</v>
      </c>
      <c r="G406" s="61">
        <v>96.063522358438405</v>
      </c>
      <c r="H406" s="61">
        <v>106.751626710419</v>
      </c>
      <c r="I406" s="61">
        <v>107.753984395356</v>
      </c>
      <c r="J406" s="62">
        <v>0.56354566954845797</v>
      </c>
      <c r="K406" s="62">
        <v>0.51509765105021599</v>
      </c>
      <c r="L406" s="62">
        <v>0.50982809987239797</v>
      </c>
      <c r="M406" s="62">
        <v>0.56419072759995204</v>
      </c>
    </row>
    <row r="407" spans="1:13" x14ac:dyDescent="0.35">
      <c r="A407" s="59" t="s">
        <v>3935</v>
      </c>
      <c r="B407" s="59" t="s">
        <v>3936</v>
      </c>
      <c r="C407" s="60" t="s">
        <v>40</v>
      </c>
      <c r="D407" s="60" t="s">
        <v>61</v>
      </c>
      <c r="E407" s="60" t="s">
        <v>6656</v>
      </c>
      <c r="F407" s="61">
        <v>119.24800806272501</v>
      </c>
      <c r="G407" s="61">
        <v>103.693841641749</v>
      </c>
      <c r="H407" s="61">
        <v>103.37124066193</v>
      </c>
      <c r="I407" s="61">
        <v>97.607052429402103</v>
      </c>
      <c r="J407" s="62">
        <v>0.38202581332082602</v>
      </c>
      <c r="K407" s="62">
        <v>0.34449435280687202</v>
      </c>
      <c r="L407" s="62">
        <v>0.33782713912246498</v>
      </c>
      <c r="M407" s="62">
        <v>0.38251354465750298</v>
      </c>
    </row>
    <row r="408" spans="1:13" x14ac:dyDescent="0.35">
      <c r="A408" s="59" t="s">
        <v>6795</v>
      </c>
      <c r="B408" s="59" t="s">
        <v>6796</v>
      </c>
      <c r="C408" s="60" t="s">
        <v>31</v>
      </c>
      <c r="D408" s="60" t="s">
        <v>6668</v>
      </c>
      <c r="E408" s="60" t="s">
        <v>6656</v>
      </c>
      <c r="F408" s="61">
        <v>113.116845027408</v>
      </c>
      <c r="G408" s="61">
        <v>109.75843484863201</v>
      </c>
      <c r="H408" s="61">
        <v>106.555015769685</v>
      </c>
      <c r="I408" s="61">
        <v>100.44505030073699</v>
      </c>
      <c r="J408" s="62">
        <v>0.38385575669425998</v>
      </c>
      <c r="K408" s="62">
        <v>0.35291881956242499</v>
      </c>
      <c r="L408" s="62">
        <v>0.342320517409476</v>
      </c>
      <c r="M408" s="62">
        <v>0.38048274506096602</v>
      </c>
    </row>
    <row r="409" spans="1:13" x14ac:dyDescent="0.35">
      <c r="A409" s="59" t="s">
        <v>2168</v>
      </c>
      <c r="B409" s="59" t="s">
        <v>2169</v>
      </c>
      <c r="C409" s="60" t="s">
        <v>40</v>
      </c>
      <c r="D409" s="60" t="s">
        <v>46</v>
      </c>
      <c r="E409" s="60" t="s">
        <v>6657</v>
      </c>
      <c r="F409" s="61">
        <v>114.15523864593899</v>
      </c>
      <c r="G409" s="61">
        <v>100.39255421649101</v>
      </c>
      <c r="H409" s="61">
        <v>106.162468445426</v>
      </c>
      <c r="I409" s="61">
        <v>87.8001311935476</v>
      </c>
      <c r="J409" s="62">
        <v>0.58982745756977295</v>
      </c>
      <c r="K409" s="62">
        <v>0.55200809929658601</v>
      </c>
      <c r="L409" s="62">
        <v>0.53883547125162601</v>
      </c>
      <c r="M409" s="62">
        <v>0.57752575129327599</v>
      </c>
    </row>
    <row r="410" spans="1:13" x14ac:dyDescent="0.35">
      <c r="A410" s="59" t="s">
        <v>1450</v>
      </c>
      <c r="B410" s="59" t="s">
        <v>1451</v>
      </c>
      <c r="C410" s="60" t="s">
        <v>40</v>
      </c>
      <c r="D410" s="60" t="s">
        <v>53</v>
      </c>
      <c r="E410" s="60" t="s">
        <v>6657</v>
      </c>
      <c r="F410" s="61">
        <v>104.241506324447</v>
      </c>
      <c r="G410" s="61">
        <v>108.143283752036</v>
      </c>
      <c r="H410" s="61">
        <v>115.59300305807599</v>
      </c>
      <c r="I410" s="61">
        <v>102.88069306762399</v>
      </c>
      <c r="J410" s="62">
        <v>0.56140638720274405</v>
      </c>
      <c r="K410" s="62">
        <v>0.51874645864399804</v>
      </c>
      <c r="L410" s="62">
        <v>0.50649481456054202</v>
      </c>
      <c r="M410" s="62">
        <v>0.55175064546736696</v>
      </c>
    </row>
    <row r="411" spans="1:13" x14ac:dyDescent="0.35">
      <c r="A411" s="59" t="s">
        <v>1752</v>
      </c>
      <c r="B411" s="59" t="s">
        <v>1753</v>
      </c>
      <c r="C411" s="60" t="s">
        <v>40</v>
      </c>
      <c r="D411" s="60" t="s">
        <v>83</v>
      </c>
      <c r="E411" s="60" t="s">
        <v>6657</v>
      </c>
      <c r="F411" s="61">
        <v>89.573549941309295</v>
      </c>
      <c r="G411" s="61">
        <v>84.685344702206095</v>
      </c>
      <c r="H411" s="61">
        <v>88.122785046405198</v>
      </c>
      <c r="I411" s="61">
        <v>87.765531247770198</v>
      </c>
      <c r="J411" s="62">
        <v>0.50069858508491305</v>
      </c>
      <c r="K411" s="62">
        <v>0.469182753520273</v>
      </c>
      <c r="L411" s="62">
        <v>0.46574852147312901</v>
      </c>
      <c r="M411" s="62">
        <v>0.51727416021981198</v>
      </c>
    </row>
    <row r="412" spans="1:13" x14ac:dyDescent="0.35">
      <c r="A412" s="59" t="s">
        <v>5217</v>
      </c>
      <c r="B412" s="59" t="s">
        <v>5218</v>
      </c>
      <c r="C412" s="60" t="s">
        <v>40</v>
      </c>
      <c r="D412" s="60" t="s">
        <v>83</v>
      </c>
      <c r="E412" s="60" t="s">
        <v>6656</v>
      </c>
      <c r="F412" s="61">
        <v>93.316204334174202</v>
      </c>
      <c r="G412" s="61">
        <v>89.144190143776896</v>
      </c>
      <c r="H412" s="61">
        <v>94.088299166271298</v>
      </c>
      <c r="I412" s="61">
        <v>88.558357127463793</v>
      </c>
      <c r="J412" s="62">
        <v>0.403327342604484</v>
      </c>
      <c r="K412" s="62">
        <v>0.37341166092107497</v>
      </c>
      <c r="L412" s="62">
        <v>0.366392910207332</v>
      </c>
      <c r="M412" s="62">
        <v>0.39655974965658802</v>
      </c>
    </row>
    <row r="413" spans="1:13" x14ac:dyDescent="0.35">
      <c r="A413" s="59" t="s">
        <v>3933</v>
      </c>
      <c r="B413" s="59" t="s">
        <v>3934</v>
      </c>
      <c r="C413" s="60" t="s">
        <v>31</v>
      </c>
      <c r="D413" s="60" t="s">
        <v>61</v>
      </c>
      <c r="E413" s="60" t="s">
        <v>6656</v>
      </c>
      <c r="F413" s="61">
        <v>119.24800806272501</v>
      </c>
      <c r="G413" s="61">
        <v>103.693841641749</v>
      </c>
      <c r="H413" s="61">
        <v>103.37124066193</v>
      </c>
      <c r="I413" s="61">
        <v>97.607052429402103</v>
      </c>
      <c r="J413" s="62">
        <v>0.38202581332082602</v>
      </c>
      <c r="K413" s="62">
        <v>0.34449435280687202</v>
      </c>
      <c r="L413" s="62">
        <v>0.33782713912246498</v>
      </c>
      <c r="M413" s="62">
        <v>0.38251354465750298</v>
      </c>
    </row>
    <row r="414" spans="1:13" x14ac:dyDescent="0.35">
      <c r="A414" s="59" t="s">
        <v>1604</v>
      </c>
      <c r="B414" s="59" t="s">
        <v>1605</v>
      </c>
      <c r="C414" s="60" t="s">
        <v>31</v>
      </c>
      <c r="D414" s="60" t="s">
        <v>83</v>
      </c>
      <c r="E414" s="60" t="s">
        <v>6657</v>
      </c>
      <c r="F414" s="61">
        <v>106.475349214093</v>
      </c>
      <c r="G414" s="61">
        <v>94.077606241395301</v>
      </c>
      <c r="H414" s="61">
        <v>111.352511599599</v>
      </c>
      <c r="I414" s="61">
        <v>95.928220795335704</v>
      </c>
      <c r="J414" s="62">
        <v>0.56887676989809599</v>
      </c>
      <c r="K414" s="62">
        <v>0.52952517830901602</v>
      </c>
      <c r="L414" s="62">
        <v>0.51699384921505698</v>
      </c>
      <c r="M414" s="62">
        <v>0.55824289802976901</v>
      </c>
    </row>
    <row r="415" spans="1:13" x14ac:dyDescent="0.35">
      <c r="A415" s="59" t="s">
        <v>1608</v>
      </c>
      <c r="B415" s="59" t="s">
        <v>1609</v>
      </c>
      <c r="C415" s="60" t="s">
        <v>31</v>
      </c>
      <c r="D415" s="60" t="s">
        <v>83</v>
      </c>
      <c r="E415" s="60" t="s">
        <v>6657</v>
      </c>
      <c r="F415" s="61">
        <v>105.633676450435</v>
      </c>
      <c r="G415" s="61">
        <v>91.590762367158106</v>
      </c>
      <c r="H415" s="61">
        <v>109.011258443958</v>
      </c>
      <c r="I415" s="61">
        <v>95.138400024804298</v>
      </c>
      <c r="J415" s="62">
        <v>0.56139587115378797</v>
      </c>
      <c r="K415" s="62">
        <v>0.52952517830901602</v>
      </c>
      <c r="L415" s="62">
        <v>0.52324123650175502</v>
      </c>
      <c r="M415" s="62">
        <v>0.571381005788825</v>
      </c>
    </row>
    <row r="416" spans="1:13" x14ac:dyDescent="0.35">
      <c r="A416" s="59" t="s">
        <v>5215</v>
      </c>
      <c r="B416" s="59" t="s">
        <v>5216</v>
      </c>
      <c r="C416" s="60" t="s">
        <v>31</v>
      </c>
      <c r="D416" s="60" t="s">
        <v>83</v>
      </c>
      <c r="E416" s="60" t="s">
        <v>6656</v>
      </c>
      <c r="F416" s="61">
        <v>93.316204334174202</v>
      </c>
      <c r="G416" s="61">
        <v>89.144190143776896</v>
      </c>
      <c r="H416" s="61">
        <v>94.088299166271298</v>
      </c>
      <c r="I416" s="61">
        <v>88.558357127463793</v>
      </c>
      <c r="J416" s="62">
        <v>0.403327342604484</v>
      </c>
      <c r="K416" s="62">
        <v>0.37341166092107497</v>
      </c>
      <c r="L416" s="62">
        <v>0.366392910207332</v>
      </c>
      <c r="M416" s="62">
        <v>0.39655974965658802</v>
      </c>
    </row>
    <row r="417" spans="1:13" x14ac:dyDescent="0.35">
      <c r="A417" s="59" t="s">
        <v>6799</v>
      </c>
      <c r="B417" s="59" t="s">
        <v>6800</v>
      </c>
      <c r="C417" s="60" t="s">
        <v>31</v>
      </c>
      <c r="D417" s="60" t="s">
        <v>6668</v>
      </c>
      <c r="E417" s="60" t="s">
        <v>6656</v>
      </c>
      <c r="F417" s="61">
        <v>113.116845027408</v>
      </c>
      <c r="G417" s="61">
        <v>109.75843484863201</v>
      </c>
      <c r="H417" s="61">
        <v>106.555015769685</v>
      </c>
      <c r="I417" s="61">
        <v>100.44505030073699</v>
      </c>
      <c r="J417" s="62">
        <v>0.38385575669425998</v>
      </c>
      <c r="K417" s="62">
        <v>0.35291881956242499</v>
      </c>
      <c r="L417" s="62">
        <v>0.342320517409476</v>
      </c>
      <c r="M417" s="62">
        <v>0.38048274506096602</v>
      </c>
    </row>
    <row r="418" spans="1:13" x14ac:dyDescent="0.35">
      <c r="A418" s="59" t="s">
        <v>6801</v>
      </c>
      <c r="B418" s="59" t="s">
        <v>6802</v>
      </c>
      <c r="C418" s="60" t="s">
        <v>40</v>
      </c>
      <c r="D418" s="60" t="s">
        <v>6668</v>
      </c>
      <c r="E418" s="60" t="s">
        <v>6656</v>
      </c>
      <c r="F418" s="61">
        <v>113.116845027408</v>
      </c>
      <c r="G418" s="61">
        <v>109.75843484863201</v>
      </c>
      <c r="H418" s="61">
        <v>106.555015769685</v>
      </c>
      <c r="I418" s="61">
        <v>100.44505030073699</v>
      </c>
      <c r="J418" s="62">
        <v>0.38385575669425998</v>
      </c>
      <c r="K418" s="62">
        <v>0.35291881956242499</v>
      </c>
      <c r="L418" s="62">
        <v>0.342320517409476</v>
      </c>
      <c r="M418" s="62">
        <v>0.38048274506096602</v>
      </c>
    </row>
    <row r="419" spans="1:13" x14ac:dyDescent="0.35">
      <c r="A419" s="59" t="s">
        <v>1750</v>
      </c>
      <c r="B419" s="59" t="s">
        <v>1751</v>
      </c>
      <c r="C419" s="60" t="s">
        <v>40</v>
      </c>
      <c r="D419" s="60" t="s">
        <v>83</v>
      </c>
      <c r="E419" s="60" t="s">
        <v>6657</v>
      </c>
      <c r="F419" s="61">
        <v>93.1826553077657</v>
      </c>
      <c r="G419" s="61">
        <v>88.726475916967402</v>
      </c>
      <c r="H419" s="61">
        <v>95.689823894119399</v>
      </c>
      <c r="I419" s="61">
        <v>88.240188060858003</v>
      </c>
      <c r="J419" s="62">
        <v>0.51446281940461203</v>
      </c>
      <c r="K419" s="62">
        <v>0.469182753520273</v>
      </c>
      <c r="L419" s="62">
        <v>0.457236356880595</v>
      </c>
      <c r="M419" s="62">
        <v>0.49923819721437401</v>
      </c>
    </row>
    <row r="420" spans="1:13" x14ac:dyDescent="0.35">
      <c r="A420" s="59" t="s">
        <v>3053</v>
      </c>
      <c r="B420" s="59" t="s">
        <v>3054</v>
      </c>
      <c r="C420" s="60" t="s">
        <v>31</v>
      </c>
      <c r="D420" s="60" t="s">
        <v>56</v>
      </c>
      <c r="E420" s="60" t="s">
        <v>6656</v>
      </c>
      <c r="F420" s="61">
        <v>108.436493838008</v>
      </c>
      <c r="G420" s="61">
        <v>112.006822937998</v>
      </c>
      <c r="H420" s="61">
        <v>101.703195599331</v>
      </c>
      <c r="I420" s="61">
        <v>97.137016105967703</v>
      </c>
      <c r="J420" s="62">
        <v>0.37463661257930497</v>
      </c>
      <c r="K420" s="62">
        <v>0.328665884258946</v>
      </c>
      <c r="L420" s="62">
        <v>0.32656551295393899</v>
      </c>
      <c r="M420" s="62">
        <v>0.37891775558197799</v>
      </c>
    </row>
    <row r="421" spans="1:13" x14ac:dyDescent="0.35">
      <c r="A421" s="59" t="s">
        <v>2034</v>
      </c>
      <c r="B421" s="59" t="s">
        <v>2035</v>
      </c>
      <c r="C421" s="60" t="s">
        <v>40</v>
      </c>
      <c r="D421" s="60" t="s">
        <v>32</v>
      </c>
      <c r="E421" s="60" t="s">
        <v>6657</v>
      </c>
      <c r="F421" s="61">
        <v>107.694733153135</v>
      </c>
      <c r="G421" s="61">
        <v>102.396158118709</v>
      </c>
      <c r="H421" s="61">
        <v>118.254895739662</v>
      </c>
      <c r="I421" s="61">
        <v>102.445650685209</v>
      </c>
      <c r="J421" s="62">
        <v>0.54045466845620405</v>
      </c>
      <c r="K421" s="62">
        <v>0.49303787179601899</v>
      </c>
      <c r="L421" s="62">
        <v>0.48233655564752198</v>
      </c>
      <c r="M421" s="62">
        <v>0.54112302106655197</v>
      </c>
    </row>
    <row r="422" spans="1:13" x14ac:dyDescent="0.35">
      <c r="A422" s="59" t="s">
        <v>2208</v>
      </c>
      <c r="B422" s="59" t="s">
        <v>2209</v>
      </c>
      <c r="C422" s="60" t="s">
        <v>31</v>
      </c>
      <c r="D422" s="60" t="s">
        <v>80</v>
      </c>
      <c r="E422" s="60" t="s">
        <v>6657</v>
      </c>
      <c r="F422" s="61">
        <v>104.280386783525</v>
      </c>
      <c r="G422" s="61">
        <v>95.185096478186196</v>
      </c>
      <c r="H422" s="61">
        <v>107.445880988333</v>
      </c>
      <c r="I422" s="61">
        <v>119.504391032725</v>
      </c>
      <c r="J422" s="62">
        <v>0.54877831548360001</v>
      </c>
      <c r="K422" s="62">
        <v>0.51046543012038004</v>
      </c>
      <c r="L422" s="62">
        <v>0.50398048446084198</v>
      </c>
      <c r="M422" s="62">
        <v>0.55463452393156698</v>
      </c>
    </row>
    <row r="423" spans="1:13" x14ac:dyDescent="0.35">
      <c r="A423" s="59" t="s">
        <v>1448</v>
      </c>
      <c r="B423" s="59" t="s">
        <v>1449</v>
      </c>
      <c r="C423" s="60" t="s">
        <v>40</v>
      </c>
      <c r="D423" s="60" t="s">
        <v>53</v>
      </c>
      <c r="E423" s="60" t="s">
        <v>6657</v>
      </c>
      <c r="F423" s="61">
        <v>108.998940699229</v>
      </c>
      <c r="G423" s="61">
        <v>95.341818666246397</v>
      </c>
      <c r="H423" s="61">
        <v>117.96906336562201</v>
      </c>
      <c r="I423" s="61">
        <v>101.414350230995</v>
      </c>
      <c r="J423" s="62">
        <v>0.58935834806450804</v>
      </c>
      <c r="K423" s="62">
        <v>0.54683507651124497</v>
      </c>
      <c r="L423" s="62">
        <v>0.53497733027488903</v>
      </c>
      <c r="M423" s="62">
        <v>0.58450650105479796</v>
      </c>
    </row>
    <row r="424" spans="1:13" x14ac:dyDescent="0.35">
      <c r="A424" s="59" t="s">
        <v>1446</v>
      </c>
      <c r="B424" s="59" t="s">
        <v>1447</v>
      </c>
      <c r="C424" s="60" t="s">
        <v>40</v>
      </c>
      <c r="D424" s="60" t="s">
        <v>53</v>
      </c>
      <c r="E424" s="60" t="s">
        <v>6657</v>
      </c>
      <c r="F424" s="61">
        <v>106.43957205771299</v>
      </c>
      <c r="G424" s="61">
        <v>92.685238710864596</v>
      </c>
      <c r="H424" s="61">
        <v>112.791656916468</v>
      </c>
      <c r="I424" s="61">
        <v>97.971283121545895</v>
      </c>
      <c r="J424" s="62">
        <v>0.66497426424172401</v>
      </c>
      <c r="K424" s="62">
        <v>0.62840425145802103</v>
      </c>
      <c r="L424" s="62">
        <v>0.61282933988646704</v>
      </c>
      <c r="M424" s="62">
        <v>0.64955139100352099</v>
      </c>
    </row>
    <row r="425" spans="1:13" x14ac:dyDescent="0.35">
      <c r="A425" s="59" t="s">
        <v>6793</v>
      </c>
      <c r="B425" s="59" t="s">
        <v>6794</v>
      </c>
      <c r="C425" s="60" t="s">
        <v>31</v>
      </c>
      <c r="D425" s="60" t="s">
        <v>6668</v>
      </c>
      <c r="E425" s="60" t="s">
        <v>6656</v>
      </c>
      <c r="F425" s="61">
        <v>113.116845027408</v>
      </c>
      <c r="G425" s="61">
        <v>109.75843484863201</v>
      </c>
      <c r="H425" s="61">
        <v>106.555015769685</v>
      </c>
      <c r="I425" s="61">
        <v>100.44505030073699</v>
      </c>
      <c r="J425" s="62">
        <v>0.38385575669425998</v>
      </c>
      <c r="K425" s="62">
        <v>0.35291881956242499</v>
      </c>
      <c r="L425" s="62">
        <v>0.342320517409476</v>
      </c>
      <c r="M425" s="62">
        <v>0.38048274506096602</v>
      </c>
    </row>
    <row r="426" spans="1:13" x14ac:dyDescent="0.35">
      <c r="A426" s="59" t="s">
        <v>1444</v>
      </c>
      <c r="B426" s="59" t="s">
        <v>1445</v>
      </c>
      <c r="C426" s="60" t="s">
        <v>40</v>
      </c>
      <c r="D426" s="60" t="s">
        <v>53</v>
      </c>
      <c r="E426" s="60" t="s">
        <v>6657</v>
      </c>
      <c r="F426" s="61">
        <v>103.11447239325</v>
      </c>
      <c r="G426" s="61">
        <v>103.169584100611</v>
      </c>
      <c r="H426" s="61">
        <v>113.864247846805</v>
      </c>
      <c r="I426" s="61">
        <v>102.88069306762399</v>
      </c>
      <c r="J426" s="62">
        <v>0.55054202577493305</v>
      </c>
      <c r="K426" s="62">
        <v>0.51874645864399804</v>
      </c>
      <c r="L426" s="62">
        <v>0.50992420548439599</v>
      </c>
      <c r="M426" s="62">
        <v>0.55175064546736696</v>
      </c>
    </row>
    <row r="427" spans="1:13" x14ac:dyDescent="0.35">
      <c r="A427" s="59" t="s">
        <v>3941</v>
      </c>
      <c r="B427" s="59" t="s">
        <v>3942</v>
      </c>
      <c r="C427" s="60" t="s">
        <v>40</v>
      </c>
      <c r="D427" s="60" t="s">
        <v>61</v>
      </c>
      <c r="E427" s="60" t="s">
        <v>6657</v>
      </c>
      <c r="F427" s="61">
        <v>122.10950284037401</v>
      </c>
      <c r="G427" s="61">
        <v>101.619982555127</v>
      </c>
      <c r="H427" s="61">
        <v>100.992045911893</v>
      </c>
      <c r="I427" s="61">
        <v>93.600052766854304</v>
      </c>
      <c r="J427" s="62">
        <v>0.51074248238985598</v>
      </c>
      <c r="K427" s="62">
        <v>0.45411354843100998</v>
      </c>
      <c r="L427" s="62">
        <v>0.45489627343408601</v>
      </c>
      <c r="M427" s="62">
        <v>0.51435127962778304</v>
      </c>
    </row>
    <row r="428" spans="1:13" x14ac:dyDescent="0.35">
      <c r="A428" s="59" t="s">
        <v>1602</v>
      </c>
      <c r="B428" s="59" t="s">
        <v>1603</v>
      </c>
      <c r="C428" s="60" t="s">
        <v>31</v>
      </c>
      <c r="D428" s="60" t="s">
        <v>83</v>
      </c>
      <c r="E428" s="60" t="s">
        <v>6657</v>
      </c>
      <c r="F428" s="61">
        <v>108.908231518097</v>
      </c>
      <c r="G428" s="61">
        <v>93.145010031178899</v>
      </c>
      <c r="H428" s="61">
        <v>110.76191427923099</v>
      </c>
      <c r="I428" s="61">
        <v>96.762172614720498</v>
      </c>
      <c r="J428" s="62">
        <v>0.56887676989809599</v>
      </c>
      <c r="K428" s="62">
        <v>0.52952517830901602</v>
      </c>
      <c r="L428" s="62">
        <v>0.51377354141609</v>
      </c>
      <c r="M428" s="62">
        <v>0.55824289802976901</v>
      </c>
    </row>
    <row r="429" spans="1:13" x14ac:dyDescent="0.35">
      <c r="A429" s="59" t="s">
        <v>1606</v>
      </c>
      <c r="B429" s="59" t="s">
        <v>1607</v>
      </c>
      <c r="C429" s="60" t="s">
        <v>31</v>
      </c>
      <c r="D429" s="60" t="s">
        <v>83</v>
      </c>
      <c r="E429" s="60" t="s">
        <v>6657</v>
      </c>
      <c r="F429" s="61">
        <v>107.935078596496</v>
      </c>
      <c r="G429" s="61">
        <v>101.538149767058</v>
      </c>
      <c r="H429" s="61">
        <v>111.996039175513</v>
      </c>
      <c r="I429" s="61">
        <v>98.429997454441704</v>
      </c>
      <c r="J429" s="62">
        <v>0.56887676989809599</v>
      </c>
      <c r="K429" s="62">
        <v>0.52952517830901602</v>
      </c>
      <c r="L429" s="62">
        <v>0.51699384921505698</v>
      </c>
      <c r="M429" s="62">
        <v>0.55824289802976901</v>
      </c>
    </row>
    <row r="430" spans="1:13" x14ac:dyDescent="0.35">
      <c r="A430" s="59" t="s">
        <v>2166</v>
      </c>
      <c r="B430" s="59" t="s">
        <v>2167</v>
      </c>
      <c r="C430" s="60" t="s">
        <v>31</v>
      </c>
      <c r="D430" s="60" t="s">
        <v>46</v>
      </c>
      <c r="E430" s="60" t="s">
        <v>6657</v>
      </c>
      <c r="F430" s="61">
        <v>106.756501304411</v>
      </c>
      <c r="G430" s="61">
        <v>97.550696893619801</v>
      </c>
      <c r="H430" s="61">
        <v>107.47515677113699</v>
      </c>
      <c r="I430" s="61">
        <v>93.3034889665973</v>
      </c>
      <c r="J430" s="62">
        <v>0.567412890188014</v>
      </c>
      <c r="K430" s="62">
        <v>0.53883470007252798</v>
      </c>
      <c r="L430" s="62">
        <v>0.52714203776392998</v>
      </c>
      <c r="M430" s="62">
        <v>0.56091301712554797</v>
      </c>
    </row>
    <row r="431" spans="1:13" x14ac:dyDescent="0.35">
      <c r="A431" s="59" t="s">
        <v>4969</v>
      </c>
      <c r="B431" s="59" t="s">
        <v>4970</v>
      </c>
      <c r="C431" s="60" t="s">
        <v>31</v>
      </c>
      <c r="D431" s="60" t="s">
        <v>83</v>
      </c>
      <c r="E431" s="60" t="s">
        <v>6656</v>
      </c>
      <c r="F431" s="61">
        <v>105.623474788696</v>
      </c>
      <c r="G431" s="61">
        <v>94.708581673476601</v>
      </c>
      <c r="H431" s="61">
        <v>108.68535737179501</v>
      </c>
      <c r="I431" s="61">
        <v>96.764873273014103</v>
      </c>
      <c r="J431" s="62">
        <v>0.490859831281309</v>
      </c>
      <c r="K431" s="62">
        <v>0.46241924930205103</v>
      </c>
      <c r="L431" s="62">
        <v>0.45330219956311701</v>
      </c>
      <c r="M431" s="62">
        <v>0.48694946963686903</v>
      </c>
    </row>
    <row r="432" spans="1:13" x14ac:dyDescent="0.35">
      <c r="A432" s="59" t="s">
        <v>2162</v>
      </c>
      <c r="B432" s="59" t="s">
        <v>2163</v>
      </c>
      <c r="C432" s="60" t="s">
        <v>31</v>
      </c>
      <c r="D432" s="60" t="s">
        <v>46</v>
      </c>
      <c r="E432" s="60" t="s">
        <v>6657</v>
      </c>
      <c r="F432" s="61">
        <v>107.988298454242</v>
      </c>
      <c r="G432" s="61">
        <v>96.307267021200502</v>
      </c>
      <c r="H432" s="61">
        <v>100.712464434642</v>
      </c>
      <c r="I432" s="61">
        <v>91.614793124387006</v>
      </c>
      <c r="J432" s="62">
        <v>0.57474833691284299</v>
      </c>
      <c r="K432" s="62">
        <v>0.53883470007252798</v>
      </c>
      <c r="L432" s="62">
        <v>0.53013633970676899</v>
      </c>
      <c r="M432" s="62">
        <v>0.57375389579659197</v>
      </c>
    </row>
    <row r="433" spans="1:13" x14ac:dyDescent="0.35">
      <c r="A433" s="59" t="s">
        <v>2160</v>
      </c>
      <c r="B433" s="59" t="s">
        <v>2161</v>
      </c>
      <c r="C433" s="60" t="s">
        <v>31</v>
      </c>
      <c r="D433" s="60" t="s">
        <v>46</v>
      </c>
      <c r="E433" s="60" t="s">
        <v>6657</v>
      </c>
      <c r="F433" s="61">
        <v>104.054095377666</v>
      </c>
      <c r="G433" s="61">
        <v>100.65923586581501</v>
      </c>
      <c r="H433" s="61">
        <v>105.617516162762</v>
      </c>
      <c r="I433" s="61">
        <v>92.469583710286599</v>
      </c>
      <c r="J433" s="62">
        <v>0.55700314071525603</v>
      </c>
      <c r="K433" s="62">
        <v>0.53883470007252798</v>
      </c>
      <c r="L433" s="62">
        <v>0.524085021657829</v>
      </c>
      <c r="M433" s="62">
        <v>0.56091301712554797</v>
      </c>
    </row>
    <row r="434" spans="1:13" x14ac:dyDescent="0.35">
      <c r="A434" s="59" t="s">
        <v>2164</v>
      </c>
      <c r="B434" s="59" t="s">
        <v>2165</v>
      </c>
      <c r="C434" s="60" t="s">
        <v>31</v>
      </c>
      <c r="D434" s="60" t="s">
        <v>46</v>
      </c>
      <c r="E434" s="60" t="s">
        <v>6657</v>
      </c>
      <c r="F434" s="61">
        <v>99.915438158577103</v>
      </c>
      <c r="G434" s="61">
        <v>91.360876707000997</v>
      </c>
      <c r="H434" s="61">
        <v>101.627060575849</v>
      </c>
      <c r="I434" s="61">
        <v>88.215724538118906</v>
      </c>
      <c r="J434" s="62">
        <v>0.62684031274774499</v>
      </c>
      <c r="K434" s="62">
        <v>0.59013701792585804</v>
      </c>
      <c r="L434" s="62">
        <v>0.57775785023622706</v>
      </c>
      <c r="M434" s="62">
        <v>0.61308702390917702</v>
      </c>
    </row>
    <row r="435" spans="1:13" x14ac:dyDescent="0.35">
      <c r="A435" s="59" t="s">
        <v>2170</v>
      </c>
      <c r="B435" s="59" t="s">
        <v>2171</v>
      </c>
      <c r="C435" s="60" t="s">
        <v>40</v>
      </c>
      <c r="D435" s="60" t="s">
        <v>46</v>
      </c>
      <c r="E435" s="60" t="s">
        <v>6657</v>
      </c>
      <c r="F435" s="61">
        <v>108.43360455618701</v>
      </c>
      <c r="G435" s="61">
        <v>94.261467157716993</v>
      </c>
      <c r="H435" s="61">
        <v>106.56832703191201</v>
      </c>
      <c r="I435" s="61">
        <v>91.166175815005303</v>
      </c>
      <c r="J435" s="62">
        <v>0.60903940673145396</v>
      </c>
      <c r="K435" s="62">
        <v>0.57031993953535498</v>
      </c>
      <c r="L435" s="62">
        <v>0.55723335867796597</v>
      </c>
      <c r="M435" s="62">
        <v>0.59970833841432203</v>
      </c>
    </row>
    <row r="436" spans="1:13" x14ac:dyDescent="0.35">
      <c r="A436" s="59" t="s">
        <v>3939</v>
      </c>
      <c r="B436" s="59" t="s">
        <v>3940</v>
      </c>
      <c r="C436" s="60" t="s">
        <v>40</v>
      </c>
      <c r="D436" s="60" t="s">
        <v>61</v>
      </c>
      <c r="E436" s="60" t="s">
        <v>6656</v>
      </c>
      <c r="F436" s="61">
        <v>119.24800806272501</v>
      </c>
      <c r="G436" s="61">
        <v>103.693841641749</v>
      </c>
      <c r="H436" s="61">
        <v>103.37124066193</v>
      </c>
      <c r="I436" s="61">
        <v>97.607052429402103</v>
      </c>
      <c r="J436" s="62">
        <v>0.38202581332082602</v>
      </c>
      <c r="K436" s="62">
        <v>0.34449435280687202</v>
      </c>
      <c r="L436" s="62">
        <v>0.33782713912246498</v>
      </c>
      <c r="M436" s="62">
        <v>0.38251354465750298</v>
      </c>
    </row>
    <row r="437" spans="1:13" x14ac:dyDescent="0.35">
      <c r="A437" s="59" t="s">
        <v>1612</v>
      </c>
      <c r="B437" s="59" t="s">
        <v>1613</v>
      </c>
      <c r="C437" s="60" t="s">
        <v>40</v>
      </c>
      <c r="D437" s="60" t="s">
        <v>83</v>
      </c>
      <c r="E437" s="60" t="s">
        <v>6657</v>
      </c>
      <c r="F437" s="61">
        <v>103.10394970019701</v>
      </c>
      <c r="G437" s="61">
        <v>94.140136410606104</v>
      </c>
      <c r="H437" s="61">
        <v>104.943723453473</v>
      </c>
      <c r="I437" s="61">
        <v>97.795145757824201</v>
      </c>
      <c r="J437" s="62">
        <v>0.56890770956292303</v>
      </c>
      <c r="K437" s="62">
        <v>0.52958449764163595</v>
      </c>
      <c r="L437" s="62">
        <v>0.52330470746264302</v>
      </c>
      <c r="M437" s="62">
        <v>0.56277638741936498</v>
      </c>
    </row>
    <row r="438" spans="1:13" x14ac:dyDescent="0.35">
      <c r="A438" s="59" t="s">
        <v>3937</v>
      </c>
      <c r="B438" s="59" t="s">
        <v>3938</v>
      </c>
      <c r="C438" s="60" t="s">
        <v>40</v>
      </c>
      <c r="D438" s="60" t="s">
        <v>61</v>
      </c>
      <c r="E438" s="60" t="s">
        <v>6656</v>
      </c>
      <c r="F438" s="61">
        <v>119.24800806272501</v>
      </c>
      <c r="G438" s="61">
        <v>103.693841641749</v>
      </c>
      <c r="H438" s="61">
        <v>103.37124066193</v>
      </c>
      <c r="I438" s="61">
        <v>97.607052429402103</v>
      </c>
      <c r="J438" s="62">
        <v>0.38202581332082602</v>
      </c>
      <c r="K438" s="62">
        <v>0.34449435280687202</v>
      </c>
      <c r="L438" s="62">
        <v>0.33782713912246498</v>
      </c>
      <c r="M438" s="62">
        <v>0.38251354465750298</v>
      </c>
    </row>
    <row r="439" spans="1:13" x14ac:dyDescent="0.35">
      <c r="A439" s="59" t="s">
        <v>2206</v>
      </c>
      <c r="B439" s="59" t="s">
        <v>2207</v>
      </c>
      <c r="C439" s="60" t="s">
        <v>40</v>
      </c>
      <c r="D439" s="60" t="s">
        <v>80</v>
      </c>
      <c r="E439" s="60" t="s">
        <v>6657</v>
      </c>
      <c r="F439" s="61">
        <v>105.543894693098</v>
      </c>
      <c r="G439" s="61">
        <v>96.095017566763005</v>
      </c>
      <c r="H439" s="61">
        <v>108.73477992986101</v>
      </c>
      <c r="I439" s="61">
        <v>108.045648327515</v>
      </c>
      <c r="J439" s="62">
        <v>0.55918110293565504</v>
      </c>
      <c r="K439" s="62">
        <v>0.51178204000541805</v>
      </c>
      <c r="L439" s="62">
        <v>0.50605563446066903</v>
      </c>
      <c r="M439" s="62">
        <v>0.55861889691387701</v>
      </c>
    </row>
    <row r="440" spans="1:13" x14ac:dyDescent="0.35">
      <c r="A440" s="59" t="s">
        <v>2210</v>
      </c>
      <c r="B440" s="59" t="s">
        <v>2211</v>
      </c>
      <c r="C440" s="60" t="s">
        <v>31</v>
      </c>
      <c r="D440" s="60" t="s">
        <v>80</v>
      </c>
      <c r="E440" s="60" t="s">
        <v>6657</v>
      </c>
      <c r="F440" s="61">
        <v>105.046438837785</v>
      </c>
      <c r="G440" s="61">
        <v>95.185096478186196</v>
      </c>
      <c r="H440" s="61">
        <v>108.484474235414</v>
      </c>
      <c r="I440" s="61">
        <v>109.036940355814</v>
      </c>
      <c r="J440" s="62">
        <v>0.55686838077393797</v>
      </c>
      <c r="K440" s="62">
        <v>0.51046543012038004</v>
      </c>
      <c r="L440" s="62">
        <v>0.50051697892388702</v>
      </c>
      <c r="M440" s="62">
        <v>0.55921052718421504</v>
      </c>
    </row>
    <row r="441" spans="1:13" x14ac:dyDescent="0.35">
      <c r="A441" s="59" t="s">
        <v>3055</v>
      </c>
      <c r="B441" s="59" t="s">
        <v>3056</v>
      </c>
      <c r="C441" s="60" t="s">
        <v>31</v>
      </c>
      <c r="D441" s="60" t="s">
        <v>56</v>
      </c>
      <c r="E441" s="60" t="s">
        <v>6656</v>
      </c>
      <c r="F441" s="61">
        <v>108.436493838008</v>
      </c>
      <c r="G441" s="61">
        <v>112.006822937998</v>
      </c>
      <c r="H441" s="61">
        <v>101.703195599331</v>
      </c>
      <c r="I441" s="61">
        <v>97.137016105967703</v>
      </c>
      <c r="J441" s="62">
        <v>0.37463661257930497</v>
      </c>
      <c r="K441" s="62">
        <v>0.328665884258946</v>
      </c>
      <c r="L441" s="62">
        <v>0.32656551295393899</v>
      </c>
      <c r="M441" s="62">
        <v>0.37891775558197799</v>
      </c>
    </row>
    <row r="442" spans="1:13" x14ac:dyDescent="0.35">
      <c r="A442" s="59" t="s">
        <v>1610</v>
      </c>
      <c r="B442" s="59" t="s">
        <v>1611</v>
      </c>
      <c r="C442" s="60" t="s">
        <v>31</v>
      </c>
      <c r="D442" s="60" t="s">
        <v>83</v>
      </c>
      <c r="E442" s="60" t="s">
        <v>6657</v>
      </c>
      <c r="F442" s="61">
        <v>96.022059564032304</v>
      </c>
      <c r="G442" s="61">
        <v>92.448369986125499</v>
      </c>
      <c r="H442" s="61">
        <v>104.75853501478601</v>
      </c>
      <c r="I442" s="61">
        <v>96.615925162749505</v>
      </c>
      <c r="J442" s="62">
        <v>0.57910819381061296</v>
      </c>
      <c r="K442" s="62">
        <v>0.53477714992843695</v>
      </c>
      <c r="L442" s="62">
        <v>0.52831464074204804</v>
      </c>
      <c r="M442" s="62">
        <v>0.57934415998411304</v>
      </c>
    </row>
    <row r="443" spans="1:13" x14ac:dyDescent="0.35">
      <c r="A443" s="59" t="s">
        <v>2032</v>
      </c>
      <c r="B443" s="59" t="s">
        <v>2033</v>
      </c>
      <c r="C443" s="60" t="s">
        <v>31</v>
      </c>
      <c r="D443" s="60" t="s">
        <v>32</v>
      </c>
      <c r="E443" s="60" t="s">
        <v>6657</v>
      </c>
      <c r="F443" s="61">
        <v>110.466267822717</v>
      </c>
      <c r="G443" s="61">
        <v>99.610548984279205</v>
      </c>
      <c r="H443" s="61">
        <v>118.511272448976</v>
      </c>
      <c r="I443" s="61">
        <v>105.04071825401699</v>
      </c>
      <c r="J443" s="62">
        <v>0.51733351142270001</v>
      </c>
      <c r="K443" s="62">
        <v>0.49361619444500499</v>
      </c>
      <c r="L443" s="62">
        <v>0.48318497410350703</v>
      </c>
      <c r="M443" s="62">
        <v>0.54273755794963296</v>
      </c>
    </row>
    <row r="444" spans="1:13" x14ac:dyDescent="0.35">
      <c r="A444" s="59" t="s">
        <v>2204</v>
      </c>
      <c r="B444" s="59" t="s">
        <v>2205</v>
      </c>
      <c r="C444" s="60" t="s">
        <v>40</v>
      </c>
      <c r="D444" s="60" t="s">
        <v>80</v>
      </c>
      <c r="E444" s="60" t="s">
        <v>6657</v>
      </c>
      <c r="F444" s="61">
        <v>106.54083960204299</v>
      </c>
      <c r="G444" s="61">
        <v>95.558503953753501</v>
      </c>
      <c r="H444" s="61">
        <v>109.48142481755499</v>
      </c>
      <c r="I444" s="61">
        <v>105.59542773668301</v>
      </c>
      <c r="J444" s="62">
        <v>0.55697477412921603</v>
      </c>
      <c r="K444" s="62">
        <v>0.51058126239462498</v>
      </c>
      <c r="L444" s="62">
        <v>0.50065178007262101</v>
      </c>
      <c r="M444" s="62">
        <v>0.54997069897476203</v>
      </c>
    </row>
    <row r="445" spans="1:13" x14ac:dyDescent="0.35">
      <c r="A445" s="59" t="s">
        <v>1442</v>
      </c>
      <c r="B445" s="59" t="s">
        <v>1443</v>
      </c>
      <c r="C445" s="60" t="s">
        <v>31</v>
      </c>
      <c r="D445" s="60" t="s">
        <v>53</v>
      </c>
      <c r="E445" s="60" t="s">
        <v>6657</v>
      </c>
      <c r="F445" s="61">
        <v>112.71113278745899</v>
      </c>
      <c r="G445" s="61">
        <v>109.99074077549101</v>
      </c>
      <c r="H445" s="61">
        <v>114.208047170206</v>
      </c>
      <c r="I445" s="61">
        <v>103.15609574162301</v>
      </c>
      <c r="J445" s="62">
        <v>0.60880087620104695</v>
      </c>
      <c r="K445" s="62">
        <v>0.56363330035639703</v>
      </c>
      <c r="L445" s="62">
        <v>0.55053662127450198</v>
      </c>
      <c r="M445" s="62">
        <v>0.59963504838446202</v>
      </c>
    </row>
    <row r="446" spans="1:13" x14ac:dyDescent="0.35">
      <c r="A446" s="59" t="s">
        <v>614</v>
      </c>
      <c r="B446" s="59" t="s">
        <v>615</v>
      </c>
      <c r="C446" s="60" t="s">
        <v>40</v>
      </c>
      <c r="D446" s="60" t="s">
        <v>61</v>
      </c>
      <c r="E446" s="60" t="s">
        <v>6657</v>
      </c>
      <c r="F446" s="61">
        <v>98.544292016607898</v>
      </c>
      <c r="G446" s="61">
        <v>110.768003475263</v>
      </c>
      <c r="H446" s="61">
        <v>108.08850915463699</v>
      </c>
      <c r="I446" s="61">
        <v>102.360404441989</v>
      </c>
      <c r="J446" s="62">
        <v>0.49538647980905098</v>
      </c>
      <c r="K446" s="62">
        <v>0.447403546213826</v>
      </c>
      <c r="L446" s="62">
        <v>0.44080723076276201</v>
      </c>
      <c r="M446" s="62">
        <v>0.50887739109379504</v>
      </c>
    </row>
    <row r="447" spans="1:13" x14ac:dyDescent="0.35">
      <c r="A447" s="59" t="s">
        <v>4933</v>
      </c>
      <c r="B447" s="59" t="s">
        <v>4934</v>
      </c>
      <c r="C447" s="60" t="s">
        <v>31</v>
      </c>
      <c r="D447" s="60" t="s">
        <v>83</v>
      </c>
      <c r="E447" s="60" t="s">
        <v>6656</v>
      </c>
      <c r="F447" s="61">
        <v>100.81513911565401</v>
      </c>
      <c r="G447" s="61">
        <v>96.535502138820107</v>
      </c>
      <c r="H447" s="61">
        <v>96.2356890775377</v>
      </c>
      <c r="I447" s="61">
        <v>96.420651450134898</v>
      </c>
      <c r="J447" s="62">
        <v>0.37857327227098803</v>
      </c>
      <c r="K447" s="62">
        <v>0.34446551857750002</v>
      </c>
      <c r="L447" s="62">
        <v>0.32919154164035402</v>
      </c>
      <c r="M447" s="62">
        <v>0.37808272811228899</v>
      </c>
    </row>
    <row r="448" spans="1:13" x14ac:dyDescent="0.35">
      <c r="A448" s="59" t="s">
        <v>4929</v>
      </c>
      <c r="B448" s="59" t="s">
        <v>4930</v>
      </c>
      <c r="C448" s="60" t="s">
        <v>31</v>
      </c>
      <c r="D448" s="60" t="s">
        <v>83</v>
      </c>
      <c r="E448" s="60" t="s">
        <v>6656</v>
      </c>
      <c r="F448" s="61">
        <v>100.81513911565401</v>
      </c>
      <c r="G448" s="61">
        <v>96.535502138820107</v>
      </c>
      <c r="H448" s="61">
        <v>96.2356890775377</v>
      </c>
      <c r="I448" s="61">
        <v>96.420651450134898</v>
      </c>
      <c r="J448" s="62">
        <v>0.37857327227098803</v>
      </c>
      <c r="K448" s="62">
        <v>0.34446551857750002</v>
      </c>
      <c r="L448" s="62">
        <v>0.32919154164035402</v>
      </c>
      <c r="M448" s="62">
        <v>0.37808272811228899</v>
      </c>
    </row>
    <row r="449" spans="1:13" x14ac:dyDescent="0.35">
      <c r="A449" s="59" t="s">
        <v>2374</v>
      </c>
      <c r="B449" s="59" t="s">
        <v>2375</v>
      </c>
      <c r="C449" s="60" t="s">
        <v>40</v>
      </c>
      <c r="D449" s="60" t="s">
        <v>223</v>
      </c>
      <c r="E449" s="60" t="s">
        <v>6657</v>
      </c>
      <c r="F449" s="61">
        <v>100.75746048966499</v>
      </c>
      <c r="G449" s="61">
        <v>98.701724157488798</v>
      </c>
      <c r="H449" s="61">
        <v>109.077365050289</v>
      </c>
      <c r="I449" s="61">
        <v>93.872751200784606</v>
      </c>
      <c r="J449" s="62">
        <v>0.58458931772473</v>
      </c>
      <c r="K449" s="62">
        <v>0.53239158587674995</v>
      </c>
      <c r="L449" s="62">
        <v>0.52545158393540004</v>
      </c>
      <c r="M449" s="62">
        <v>0.58202574131565099</v>
      </c>
    </row>
    <row r="450" spans="1:13" x14ac:dyDescent="0.35">
      <c r="A450" s="59" t="s">
        <v>1008</v>
      </c>
      <c r="B450" s="59" t="s">
        <v>1009</v>
      </c>
      <c r="C450" s="60" t="s">
        <v>31</v>
      </c>
      <c r="D450" s="60" t="s">
        <v>41</v>
      </c>
      <c r="E450" s="60" t="s">
        <v>6657</v>
      </c>
      <c r="F450" s="61">
        <v>94.965959285056002</v>
      </c>
      <c r="G450" s="61">
        <v>99.766935112356407</v>
      </c>
      <c r="H450" s="61">
        <v>93.727253663600095</v>
      </c>
      <c r="I450" s="61">
        <v>97.612568362786902</v>
      </c>
      <c r="J450" s="62">
        <v>0.54664964297823304</v>
      </c>
      <c r="K450" s="62">
        <v>0.49631867980088401</v>
      </c>
      <c r="L450" s="62">
        <v>0.48541097300686897</v>
      </c>
      <c r="M450" s="62">
        <v>0.54271538569925903</v>
      </c>
    </row>
    <row r="451" spans="1:13" x14ac:dyDescent="0.35">
      <c r="A451" s="59" t="s">
        <v>1002</v>
      </c>
      <c r="B451" s="59" t="s">
        <v>1003</v>
      </c>
      <c r="C451" s="60" t="s">
        <v>40</v>
      </c>
      <c r="D451" s="60" t="s">
        <v>41</v>
      </c>
      <c r="E451" s="60" t="s">
        <v>6657</v>
      </c>
      <c r="F451" s="61">
        <v>95.247282592074896</v>
      </c>
      <c r="G451" s="61">
        <v>106.946997500845</v>
      </c>
      <c r="H451" s="61">
        <v>90.229112411929705</v>
      </c>
      <c r="I451" s="61">
        <v>100.429003949072</v>
      </c>
      <c r="J451" s="62">
        <v>0.59578462019328005</v>
      </c>
      <c r="K451" s="62">
        <v>0.54709822458507196</v>
      </c>
      <c r="L451" s="62">
        <v>0.54013627009064802</v>
      </c>
      <c r="M451" s="62">
        <v>0.60269808587223395</v>
      </c>
    </row>
    <row r="452" spans="1:13" x14ac:dyDescent="0.35">
      <c r="A452" s="59" t="s">
        <v>2474</v>
      </c>
      <c r="B452" s="59" t="s">
        <v>2475</v>
      </c>
      <c r="C452" s="60" t="s">
        <v>40</v>
      </c>
      <c r="D452" s="60" t="s">
        <v>46</v>
      </c>
      <c r="E452" s="60" t="s">
        <v>6657</v>
      </c>
      <c r="F452" s="61">
        <v>98.729395104947002</v>
      </c>
      <c r="G452" s="61">
        <v>105.23321061703</v>
      </c>
      <c r="H452" s="61">
        <v>90.057280205950207</v>
      </c>
      <c r="I452" s="61">
        <v>104.62258184924799</v>
      </c>
      <c r="J452" s="62">
        <v>0.54513129659415305</v>
      </c>
      <c r="K452" s="62">
        <v>0.49781012811330999</v>
      </c>
      <c r="L452" s="62">
        <v>0.495605287155712</v>
      </c>
      <c r="M452" s="62">
        <v>0.55059751614825303</v>
      </c>
    </row>
    <row r="453" spans="1:13" x14ac:dyDescent="0.35">
      <c r="A453" s="59" t="s">
        <v>2472</v>
      </c>
      <c r="B453" s="59" t="s">
        <v>2473</v>
      </c>
      <c r="C453" s="60" t="s">
        <v>31</v>
      </c>
      <c r="D453" s="60" t="s">
        <v>46</v>
      </c>
      <c r="E453" s="60" t="s">
        <v>6657</v>
      </c>
      <c r="F453" s="61">
        <v>103.14454232627899</v>
      </c>
      <c r="G453" s="61">
        <v>100.369680712335</v>
      </c>
      <c r="H453" s="61">
        <v>96.996866625709004</v>
      </c>
      <c r="I453" s="61">
        <v>106.152071377808</v>
      </c>
      <c r="J453" s="62">
        <v>0.545372589975477</v>
      </c>
      <c r="K453" s="62">
        <v>0.49508130556955099</v>
      </c>
      <c r="L453" s="62">
        <v>0.488797380159603</v>
      </c>
      <c r="M453" s="62">
        <v>0.54957524135059599</v>
      </c>
    </row>
    <row r="454" spans="1:13" x14ac:dyDescent="0.35">
      <c r="A454" s="59" t="s">
        <v>6628</v>
      </c>
      <c r="B454" s="59" t="s">
        <v>6629</v>
      </c>
      <c r="C454" s="60" t="s">
        <v>31</v>
      </c>
      <c r="D454" s="60" t="s">
        <v>46</v>
      </c>
      <c r="E454" s="60" t="s">
        <v>6656</v>
      </c>
      <c r="F454" s="61">
        <v>99.4749617943922</v>
      </c>
      <c r="G454" s="61">
        <v>105.795545698391</v>
      </c>
      <c r="H454" s="61">
        <v>94.337849356645904</v>
      </c>
      <c r="I454" s="61">
        <v>107.343620442176</v>
      </c>
      <c r="J454" s="62">
        <v>0.451465252830689</v>
      </c>
      <c r="K454" s="62">
        <v>0.41372078226974002</v>
      </c>
      <c r="L454" s="62">
        <v>0.40744994900797599</v>
      </c>
      <c r="M454" s="62">
        <v>0.45755214809224798</v>
      </c>
    </row>
    <row r="455" spans="1:13" x14ac:dyDescent="0.35">
      <c r="A455" s="59" t="s">
        <v>2470</v>
      </c>
      <c r="B455" s="59" t="s">
        <v>2471</v>
      </c>
      <c r="C455" s="60" t="s">
        <v>31</v>
      </c>
      <c r="D455" s="60" t="s">
        <v>46</v>
      </c>
      <c r="E455" s="60" t="s">
        <v>6657</v>
      </c>
      <c r="F455" s="61">
        <v>100.741123562824</v>
      </c>
      <c r="G455" s="61">
        <v>102.545667118468</v>
      </c>
      <c r="H455" s="61">
        <v>90.961726509708399</v>
      </c>
      <c r="I455" s="61">
        <v>106.055721632321</v>
      </c>
      <c r="J455" s="62">
        <v>0.53946865191033799</v>
      </c>
      <c r="K455" s="62">
        <v>0.49508130556955099</v>
      </c>
      <c r="L455" s="62">
        <v>0.49251365779031597</v>
      </c>
      <c r="M455" s="62">
        <v>0.56008037496466301</v>
      </c>
    </row>
    <row r="456" spans="1:13" x14ac:dyDescent="0.35">
      <c r="A456" s="59" t="s">
        <v>6630</v>
      </c>
      <c r="B456" s="59" t="s">
        <v>6631</v>
      </c>
      <c r="C456" s="60" t="s">
        <v>40</v>
      </c>
      <c r="D456" s="60" t="s">
        <v>46</v>
      </c>
      <c r="E456" s="60" t="s">
        <v>6656</v>
      </c>
      <c r="F456" s="61">
        <v>99.4749617943922</v>
      </c>
      <c r="G456" s="61">
        <v>105.795545698391</v>
      </c>
      <c r="H456" s="61">
        <v>94.337849356645904</v>
      </c>
      <c r="I456" s="61">
        <v>107.343620442176</v>
      </c>
      <c r="J456" s="62">
        <v>0.451465252830689</v>
      </c>
      <c r="K456" s="62">
        <v>0.41372078226974002</v>
      </c>
      <c r="L456" s="62">
        <v>0.40744994900797599</v>
      </c>
      <c r="M456" s="62">
        <v>0.45755214809224798</v>
      </c>
    </row>
    <row r="457" spans="1:13" x14ac:dyDescent="0.35">
      <c r="A457" s="59" t="s">
        <v>2468</v>
      </c>
      <c r="B457" s="59" t="s">
        <v>2469</v>
      </c>
      <c r="C457" s="60" t="s">
        <v>31</v>
      </c>
      <c r="D457" s="60" t="s">
        <v>46</v>
      </c>
      <c r="E457" s="60" t="s">
        <v>6657</v>
      </c>
      <c r="F457" s="61">
        <v>102.171389404678</v>
      </c>
      <c r="G457" s="61">
        <v>109.384523481473</v>
      </c>
      <c r="H457" s="61">
        <v>98.583130171295593</v>
      </c>
      <c r="I457" s="61">
        <v>113.883010194115</v>
      </c>
      <c r="J457" s="62">
        <v>0.545372589975477</v>
      </c>
      <c r="K457" s="62">
        <v>0.49508130556955099</v>
      </c>
      <c r="L457" s="62">
        <v>0.48500035862194102</v>
      </c>
      <c r="M457" s="62">
        <v>0.55491742831370405</v>
      </c>
    </row>
    <row r="458" spans="1:13" x14ac:dyDescent="0.35">
      <c r="A458" s="59" t="s">
        <v>2466</v>
      </c>
      <c r="B458" s="59" t="s">
        <v>2467</v>
      </c>
      <c r="C458" s="60" t="s">
        <v>31</v>
      </c>
      <c r="D458" s="60" t="s">
        <v>46</v>
      </c>
      <c r="E458" s="60" t="s">
        <v>6657</v>
      </c>
      <c r="F458" s="61">
        <v>95.545181815913196</v>
      </c>
      <c r="G458" s="61">
        <v>103.636628123981</v>
      </c>
      <c r="H458" s="61">
        <v>95.126726022574601</v>
      </c>
      <c r="I458" s="61">
        <v>111.624020566539</v>
      </c>
      <c r="J458" s="62">
        <v>0.55065018647883002</v>
      </c>
      <c r="K458" s="62">
        <v>0.49868928077195701</v>
      </c>
      <c r="L458" s="62">
        <v>0.48994603549446403</v>
      </c>
      <c r="M458" s="62">
        <v>0.56228154158558696</v>
      </c>
    </row>
    <row r="459" spans="1:13" x14ac:dyDescent="0.35">
      <c r="A459" s="59" t="s">
        <v>6632</v>
      </c>
      <c r="B459" s="59" t="s">
        <v>6633</v>
      </c>
      <c r="C459" s="60" t="s">
        <v>40</v>
      </c>
      <c r="D459" s="60" t="s">
        <v>46</v>
      </c>
      <c r="E459" s="60" t="s">
        <v>6656</v>
      </c>
      <c r="F459" s="61">
        <v>99.4749617943922</v>
      </c>
      <c r="G459" s="61">
        <v>105.795545698391</v>
      </c>
      <c r="H459" s="61">
        <v>94.337849356645904</v>
      </c>
      <c r="I459" s="61">
        <v>107.343620442176</v>
      </c>
      <c r="J459" s="62">
        <v>0.451465252830689</v>
      </c>
      <c r="K459" s="62">
        <v>0.41372078226974002</v>
      </c>
      <c r="L459" s="62">
        <v>0.40744994900797599</v>
      </c>
      <c r="M459" s="62">
        <v>0.45755214809224798</v>
      </c>
    </row>
    <row r="460" spans="1:13" x14ac:dyDescent="0.35">
      <c r="A460" s="59" t="s">
        <v>4921</v>
      </c>
      <c r="B460" s="59" t="s">
        <v>4922</v>
      </c>
      <c r="C460" s="60" t="s">
        <v>31</v>
      </c>
      <c r="D460" s="60" t="s">
        <v>83</v>
      </c>
      <c r="E460" s="60" t="s">
        <v>6656</v>
      </c>
      <c r="F460" s="61">
        <v>102.31282153334</v>
      </c>
      <c r="G460" s="61">
        <v>100.006811316046</v>
      </c>
      <c r="H460" s="61">
        <v>100.203371613127</v>
      </c>
      <c r="I460" s="61">
        <v>99.024163769683895</v>
      </c>
      <c r="J460" s="62">
        <v>0.43775934029948899</v>
      </c>
      <c r="K460" s="62">
        <v>0.40168928914302798</v>
      </c>
      <c r="L460" s="62">
        <v>0.39566908431229902</v>
      </c>
      <c r="M460" s="62">
        <v>0.44173844947424601</v>
      </c>
    </row>
    <row r="461" spans="1:13" x14ac:dyDescent="0.35">
      <c r="A461" s="59" t="s">
        <v>4925</v>
      </c>
      <c r="B461" s="59" t="s">
        <v>4926</v>
      </c>
      <c r="C461" s="60" t="s">
        <v>40</v>
      </c>
      <c r="D461" s="60" t="s">
        <v>83</v>
      </c>
      <c r="E461" s="60" t="s">
        <v>6656</v>
      </c>
      <c r="F461" s="61">
        <v>102.31282153334</v>
      </c>
      <c r="G461" s="61">
        <v>100.006811316046</v>
      </c>
      <c r="H461" s="61">
        <v>100.203371613127</v>
      </c>
      <c r="I461" s="61">
        <v>99.024163769683895</v>
      </c>
      <c r="J461" s="62">
        <v>0.43775934029948899</v>
      </c>
      <c r="K461" s="62">
        <v>0.40168928914302798</v>
      </c>
      <c r="L461" s="62">
        <v>0.39566908431229902</v>
      </c>
      <c r="M461" s="62">
        <v>0.44173844947424601</v>
      </c>
    </row>
    <row r="462" spans="1:13" x14ac:dyDescent="0.35">
      <c r="A462" s="59" t="s">
        <v>4927</v>
      </c>
      <c r="B462" s="59" t="s">
        <v>4928</v>
      </c>
      <c r="C462" s="60" t="s">
        <v>40</v>
      </c>
      <c r="D462" s="60" t="s">
        <v>83</v>
      </c>
      <c r="E462" s="60" t="s">
        <v>6656</v>
      </c>
      <c r="F462" s="61">
        <v>102.31282153334</v>
      </c>
      <c r="G462" s="61">
        <v>100.006811316046</v>
      </c>
      <c r="H462" s="61">
        <v>100.203371613127</v>
      </c>
      <c r="I462" s="61">
        <v>99.024163769683895</v>
      </c>
      <c r="J462" s="62">
        <v>0.43775934029948899</v>
      </c>
      <c r="K462" s="62">
        <v>0.40168928914302798</v>
      </c>
      <c r="L462" s="62">
        <v>0.39566908431229902</v>
      </c>
      <c r="M462" s="62">
        <v>0.44173844947424601</v>
      </c>
    </row>
    <row r="463" spans="1:13" x14ac:dyDescent="0.35">
      <c r="A463" s="59" t="s">
        <v>4923</v>
      </c>
      <c r="B463" s="59" t="s">
        <v>4924</v>
      </c>
      <c r="C463" s="60" t="s">
        <v>31</v>
      </c>
      <c r="D463" s="60" t="s">
        <v>83</v>
      </c>
      <c r="E463" s="60" t="s">
        <v>6656</v>
      </c>
      <c r="F463" s="61">
        <v>102.31282153334</v>
      </c>
      <c r="G463" s="61">
        <v>100.006811316046</v>
      </c>
      <c r="H463" s="61">
        <v>100.203371613127</v>
      </c>
      <c r="I463" s="61">
        <v>99.024163769683895</v>
      </c>
      <c r="J463" s="62">
        <v>0.43775934029948899</v>
      </c>
      <c r="K463" s="62">
        <v>0.40168928914302798</v>
      </c>
      <c r="L463" s="62">
        <v>0.39566908431229902</v>
      </c>
      <c r="M463" s="62">
        <v>0.44173844947424601</v>
      </c>
    </row>
    <row r="464" spans="1:13" x14ac:dyDescent="0.35">
      <c r="A464" s="59" t="s">
        <v>1572</v>
      </c>
      <c r="B464" s="59" t="s">
        <v>1573</v>
      </c>
      <c r="C464" s="60" t="s">
        <v>40</v>
      </c>
      <c r="D464" s="60" t="s">
        <v>83</v>
      </c>
      <c r="E464" s="60" t="s">
        <v>6657</v>
      </c>
      <c r="F464" s="61">
        <v>101.300181760179</v>
      </c>
      <c r="G464" s="61">
        <v>100.18553412519</v>
      </c>
      <c r="H464" s="61">
        <v>98.5616792520985</v>
      </c>
      <c r="I464" s="61">
        <v>100.408050565759</v>
      </c>
      <c r="J464" s="62">
        <v>0.541526761394451</v>
      </c>
      <c r="K464" s="62">
        <v>0.49183638979036598</v>
      </c>
      <c r="L464" s="62">
        <v>0.48611767768361802</v>
      </c>
      <c r="M464" s="62">
        <v>0.55253308711445004</v>
      </c>
    </row>
    <row r="465" spans="1:13" x14ac:dyDescent="0.35">
      <c r="A465" s="59" t="s">
        <v>4227</v>
      </c>
      <c r="B465" s="59" t="s">
        <v>4228</v>
      </c>
      <c r="C465" s="60" t="s">
        <v>40</v>
      </c>
      <c r="D465" s="60" t="s">
        <v>41</v>
      </c>
      <c r="E465" s="60" t="s">
        <v>6656</v>
      </c>
      <c r="F465" s="61">
        <v>95.254084888906107</v>
      </c>
      <c r="G465" s="61">
        <v>103.680907101671</v>
      </c>
      <c r="H465" s="61">
        <v>94.393109083080802</v>
      </c>
      <c r="I465" s="61">
        <v>101.937217734576</v>
      </c>
      <c r="J465" s="62">
        <v>0.44278347997400203</v>
      </c>
      <c r="K465" s="62">
        <v>0.40812825795233398</v>
      </c>
      <c r="L465" s="62">
        <v>0.39893759549192898</v>
      </c>
      <c r="M465" s="62">
        <v>0.44340763199720301</v>
      </c>
    </row>
    <row r="466" spans="1:13" x14ac:dyDescent="0.35">
      <c r="A466" s="59" t="s">
        <v>1000</v>
      </c>
      <c r="B466" s="59" t="s">
        <v>1001</v>
      </c>
      <c r="C466" s="60" t="s">
        <v>40</v>
      </c>
      <c r="D466" s="60" t="s">
        <v>41</v>
      </c>
      <c r="E466" s="60" t="s">
        <v>6657</v>
      </c>
      <c r="F466" s="61">
        <v>97.346958648384202</v>
      </c>
      <c r="G466" s="61">
        <v>108.054844826166</v>
      </c>
      <c r="H466" s="61">
        <v>95.194689909749897</v>
      </c>
      <c r="I466" s="61">
        <v>99.567146521244894</v>
      </c>
      <c r="J466" s="62">
        <v>0.54063602621505003</v>
      </c>
      <c r="K466" s="62">
        <v>0.49233708799649301</v>
      </c>
      <c r="L466" s="62">
        <v>0.483787475173514</v>
      </c>
      <c r="M466" s="62">
        <v>0.54139011175259799</v>
      </c>
    </row>
    <row r="467" spans="1:13" x14ac:dyDescent="0.35">
      <c r="A467" s="59" t="s">
        <v>1006</v>
      </c>
      <c r="B467" s="59" t="s">
        <v>1007</v>
      </c>
      <c r="C467" s="60" t="s">
        <v>31</v>
      </c>
      <c r="D467" s="60" t="s">
        <v>41</v>
      </c>
      <c r="E467" s="60" t="s">
        <v>6657</v>
      </c>
      <c r="F467" s="61">
        <v>93.134785971911001</v>
      </c>
      <c r="G467" s="61">
        <v>100.112878512335</v>
      </c>
      <c r="H467" s="61">
        <v>92.192523590434305</v>
      </c>
      <c r="I467" s="61">
        <v>115.542124157218</v>
      </c>
      <c r="J467" s="62">
        <v>0.53937956287439803</v>
      </c>
      <c r="K467" s="62">
        <v>0.49085644670245199</v>
      </c>
      <c r="L467" s="62">
        <v>0.48249986411114698</v>
      </c>
      <c r="M467" s="62">
        <v>0.55102446948855499</v>
      </c>
    </row>
    <row r="468" spans="1:13" x14ac:dyDescent="0.35">
      <c r="A468" s="59" t="s">
        <v>1004</v>
      </c>
      <c r="B468" s="59" t="s">
        <v>1005</v>
      </c>
      <c r="C468" s="60" t="s">
        <v>31</v>
      </c>
      <c r="D468" s="60" t="s">
        <v>41</v>
      </c>
      <c r="E468" s="60" t="s">
        <v>6657</v>
      </c>
      <c r="F468" s="61">
        <v>95.081095382129007</v>
      </c>
      <c r="G468" s="61">
        <v>107.573410135047</v>
      </c>
      <c r="H468" s="61">
        <v>96.977107495988193</v>
      </c>
      <c r="I468" s="61">
        <v>97.609681452197194</v>
      </c>
      <c r="J468" s="62">
        <v>0.53937956287439803</v>
      </c>
      <c r="K468" s="62">
        <v>0.49085644670245199</v>
      </c>
      <c r="L468" s="62">
        <v>0.47862091800616602</v>
      </c>
      <c r="M468" s="62">
        <v>0.53433151495041997</v>
      </c>
    </row>
    <row r="469" spans="1:13" x14ac:dyDescent="0.35">
      <c r="A469" s="59" t="s">
        <v>4039</v>
      </c>
      <c r="B469" s="59" t="s">
        <v>4040</v>
      </c>
      <c r="C469" s="60" t="s">
        <v>31</v>
      </c>
      <c r="D469" s="60" t="s">
        <v>61</v>
      </c>
      <c r="E469" s="60" t="s">
        <v>6656</v>
      </c>
      <c r="F469" s="61">
        <v>99.926392460396002</v>
      </c>
      <c r="G469" s="61"/>
      <c r="H469" s="61"/>
      <c r="I469" s="61">
        <v>102.68344472249299</v>
      </c>
      <c r="J469" s="62">
        <v>0.31668426741190397</v>
      </c>
      <c r="K469" s="62">
        <v>0.28627372080158497</v>
      </c>
      <c r="L469" s="62">
        <v>0.27829892423621599</v>
      </c>
      <c r="M469" s="62">
        <v>0.33871424688586499</v>
      </c>
    </row>
    <row r="470" spans="1:13" x14ac:dyDescent="0.35">
      <c r="A470" s="59" t="s">
        <v>4033</v>
      </c>
      <c r="B470" s="59" t="s">
        <v>4034</v>
      </c>
      <c r="C470" s="60" t="s">
        <v>31</v>
      </c>
      <c r="D470" s="60" t="s">
        <v>61</v>
      </c>
      <c r="E470" s="60" t="s">
        <v>6656</v>
      </c>
      <c r="F470" s="61">
        <v>99.926392460396002</v>
      </c>
      <c r="G470" s="61"/>
      <c r="H470" s="61"/>
      <c r="I470" s="61">
        <v>102.68344472249299</v>
      </c>
      <c r="J470" s="62">
        <v>0.31668426741190397</v>
      </c>
      <c r="K470" s="62">
        <v>0.28627372080158497</v>
      </c>
      <c r="L470" s="62">
        <v>0.27829892423621599</v>
      </c>
      <c r="M470" s="62">
        <v>0.33871424688586499</v>
      </c>
    </row>
    <row r="471" spans="1:13" x14ac:dyDescent="0.35">
      <c r="A471" s="59" t="s">
        <v>4043</v>
      </c>
      <c r="B471" s="59" t="s">
        <v>4044</v>
      </c>
      <c r="C471" s="60" t="s">
        <v>40</v>
      </c>
      <c r="D471" s="60" t="s">
        <v>61</v>
      </c>
      <c r="E471" s="60" t="s">
        <v>6656</v>
      </c>
      <c r="F471" s="61">
        <v>99.926392460396002</v>
      </c>
      <c r="G471" s="61"/>
      <c r="H471" s="61"/>
      <c r="I471" s="61">
        <v>102.68344472249299</v>
      </c>
      <c r="J471" s="62">
        <v>0.31668426741190397</v>
      </c>
      <c r="K471" s="62">
        <v>0.28627372080158497</v>
      </c>
      <c r="L471" s="62">
        <v>0.27829892423621599</v>
      </c>
      <c r="M471" s="62">
        <v>0.33871424688586499</v>
      </c>
    </row>
    <row r="472" spans="1:13" x14ac:dyDescent="0.35">
      <c r="A472" s="59" t="s">
        <v>4037</v>
      </c>
      <c r="B472" s="59" t="s">
        <v>4038</v>
      </c>
      <c r="C472" s="60" t="s">
        <v>31</v>
      </c>
      <c r="D472" s="60" t="s">
        <v>61</v>
      </c>
      <c r="E472" s="60" t="s">
        <v>6656</v>
      </c>
      <c r="F472" s="61">
        <v>99.926392460396002</v>
      </c>
      <c r="G472" s="61"/>
      <c r="H472" s="61"/>
      <c r="I472" s="61">
        <v>102.68344472249299</v>
      </c>
      <c r="J472" s="62">
        <v>0.31668426741190397</v>
      </c>
      <c r="K472" s="62">
        <v>0.28627372080158497</v>
      </c>
      <c r="L472" s="62">
        <v>0.27829892423621599</v>
      </c>
      <c r="M472" s="62">
        <v>0.33871424688586499</v>
      </c>
    </row>
    <row r="473" spans="1:13" x14ac:dyDescent="0.35">
      <c r="A473" s="59" t="s">
        <v>4035</v>
      </c>
      <c r="B473" s="59" t="s">
        <v>4036</v>
      </c>
      <c r="C473" s="60" t="s">
        <v>31</v>
      </c>
      <c r="D473" s="60" t="s">
        <v>61</v>
      </c>
      <c r="E473" s="60" t="s">
        <v>6656</v>
      </c>
      <c r="F473" s="61">
        <v>99.926392460396002</v>
      </c>
      <c r="G473" s="61"/>
      <c r="H473" s="61"/>
      <c r="I473" s="61">
        <v>102.68344472249299</v>
      </c>
      <c r="J473" s="62">
        <v>0.31668426741190397</v>
      </c>
      <c r="K473" s="62">
        <v>0.28627372080158497</v>
      </c>
      <c r="L473" s="62">
        <v>0.27829892423621599</v>
      </c>
      <c r="M473" s="62">
        <v>0.33871424688586499</v>
      </c>
    </row>
    <row r="474" spans="1:13" x14ac:dyDescent="0.35">
      <c r="A474" s="59" t="s">
        <v>4041</v>
      </c>
      <c r="B474" s="59" t="s">
        <v>4042</v>
      </c>
      <c r="C474" s="60" t="s">
        <v>40</v>
      </c>
      <c r="D474" s="60" t="s">
        <v>61</v>
      </c>
      <c r="E474" s="60" t="s">
        <v>6656</v>
      </c>
      <c r="F474" s="61">
        <v>99.926392460396002</v>
      </c>
      <c r="G474" s="61"/>
      <c r="H474" s="61"/>
      <c r="I474" s="61">
        <v>102.68344472249299</v>
      </c>
      <c r="J474" s="62">
        <v>0.31668426741190397</v>
      </c>
      <c r="K474" s="62">
        <v>0.28627372080158497</v>
      </c>
      <c r="L474" s="62">
        <v>0.27829892423621599</v>
      </c>
      <c r="M474" s="62">
        <v>0.33871424688586499</v>
      </c>
    </row>
    <row r="475" spans="1:13" x14ac:dyDescent="0.35">
      <c r="A475" s="59" t="s">
        <v>2450</v>
      </c>
      <c r="B475" s="59" t="s">
        <v>2451</v>
      </c>
      <c r="C475" s="60" t="s">
        <v>40</v>
      </c>
      <c r="D475" s="60" t="s">
        <v>80</v>
      </c>
      <c r="E475" s="60" t="s">
        <v>6657</v>
      </c>
      <c r="F475" s="61">
        <v>99.427709552062197</v>
      </c>
      <c r="G475" s="61">
        <v>97.127689821269101</v>
      </c>
      <c r="H475" s="61">
        <v>94.581440958354705</v>
      </c>
      <c r="I475" s="61">
        <v>98.227877895412504</v>
      </c>
      <c r="J475" s="62">
        <v>0.53996197787908495</v>
      </c>
      <c r="K475" s="62">
        <v>0.47936586877147203</v>
      </c>
      <c r="L475" s="62">
        <v>0.47183803314329598</v>
      </c>
      <c r="M475" s="62">
        <v>0.54402872246803202</v>
      </c>
    </row>
    <row r="476" spans="1:13" x14ac:dyDescent="0.35">
      <c r="A476" s="59" t="s">
        <v>6598</v>
      </c>
      <c r="B476" s="59" t="s">
        <v>6599</v>
      </c>
      <c r="C476" s="60" t="s">
        <v>40</v>
      </c>
      <c r="D476" s="60" t="s">
        <v>80</v>
      </c>
      <c r="E476" s="60" t="s">
        <v>6656</v>
      </c>
      <c r="F476" s="61">
        <v>96.371933757523394</v>
      </c>
      <c r="G476" s="61">
        <v>96.422697872269794</v>
      </c>
      <c r="H476" s="61">
        <v>92.385505413391698</v>
      </c>
      <c r="I476" s="61">
        <v>98.698365522487407</v>
      </c>
      <c r="J476" s="62">
        <v>0.40070592888696399</v>
      </c>
      <c r="K476" s="62">
        <v>0.35594745008300899</v>
      </c>
      <c r="L476" s="62">
        <v>0.35126412334694401</v>
      </c>
      <c r="M476" s="62">
        <v>0.41194059276259698</v>
      </c>
    </row>
    <row r="477" spans="1:13" x14ac:dyDescent="0.35">
      <c r="A477" s="59" t="s">
        <v>2448</v>
      </c>
      <c r="B477" s="59" t="s">
        <v>2449</v>
      </c>
      <c r="C477" s="60" t="s">
        <v>31</v>
      </c>
      <c r="D477" s="60" t="s">
        <v>80</v>
      </c>
      <c r="E477" s="60" t="s">
        <v>6657</v>
      </c>
      <c r="F477" s="61">
        <v>94.555128379163904</v>
      </c>
      <c r="G477" s="61">
        <v>94.755836388914503</v>
      </c>
      <c r="H477" s="61">
        <v>90.603851425912296</v>
      </c>
      <c r="I477" s="61">
        <v>99.751948198510703</v>
      </c>
      <c r="J477" s="62">
        <v>0.516829656097618</v>
      </c>
      <c r="K477" s="62">
        <v>0.46063976083513097</v>
      </c>
      <c r="L477" s="62">
        <v>0.45749284341031399</v>
      </c>
      <c r="M477" s="62">
        <v>0.54222357081897798</v>
      </c>
    </row>
    <row r="478" spans="1:13" x14ac:dyDescent="0.35">
      <c r="A478" s="59" t="s">
        <v>6596</v>
      </c>
      <c r="B478" s="59" t="s">
        <v>6597</v>
      </c>
      <c r="C478" s="60" t="s">
        <v>31</v>
      </c>
      <c r="D478" s="60" t="s">
        <v>80</v>
      </c>
      <c r="E478" s="60" t="s">
        <v>6656</v>
      </c>
      <c r="F478" s="61">
        <v>96.371933757523394</v>
      </c>
      <c r="G478" s="61">
        <v>96.422697872269794</v>
      </c>
      <c r="H478" s="61">
        <v>92.385505413391698</v>
      </c>
      <c r="I478" s="61">
        <v>98.698365522487407</v>
      </c>
      <c r="J478" s="62">
        <v>0.40070592888696399</v>
      </c>
      <c r="K478" s="62">
        <v>0.35594745008300899</v>
      </c>
      <c r="L478" s="62">
        <v>0.35126412334694401</v>
      </c>
      <c r="M478" s="62">
        <v>0.41194059276259698</v>
      </c>
    </row>
    <row r="479" spans="1:13" x14ac:dyDescent="0.35">
      <c r="A479" s="59" t="s">
        <v>2444</v>
      </c>
      <c r="B479" s="59" t="s">
        <v>2445</v>
      </c>
      <c r="C479" s="60" t="s">
        <v>31</v>
      </c>
      <c r="D479" s="60" t="s">
        <v>80</v>
      </c>
      <c r="E479" s="60" t="s">
        <v>6657</v>
      </c>
      <c r="F479" s="61">
        <v>94.851197724515401</v>
      </c>
      <c r="G479" s="61">
        <v>94.221552595390804</v>
      </c>
      <c r="H479" s="61">
        <v>92.919642295496303</v>
      </c>
      <c r="I479" s="61">
        <v>99.704324919105204</v>
      </c>
      <c r="J479" s="62">
        <v>0.50825248164091297</v>
      </c>
      <c r="K479" s="62">
        <v>0.460078686803785</v>
      </c>
      <c r="L479" s="62">
        <v>0.45624952039468503</v>
      </c>
      <c r="M479" s="62">
        <v>0.52693972476601103</v>
      </c>
    </row>
    <row r="480" spans="1:13" x14ac:dyDescent="0.35">
      <c r="A480" s="59" t="s">
        <v>2446</v>
      </c>
      <c r="B480" s="59" t="s">
        <v>2447</v>
      </c>
      <c r="C480" s="60" t="s">
        <v>31</v>
      </c>
      <c r="D480" s="60" t="s">
        <v>80</v>
      </c>
      <c r="E480" s="60" t="s">
        <v>6657</v>
      </c>
      <c r="F480" s="61">
        <v>94.752170265350003</v>
      </c>
      <c r="G480" s="61">
        <v>99.439098084661694</v>
      </c>
      <c r="H480" s="61">
        <v>91.923195382737006</v>
      </c>
      <c r="I480" s="61">
        <v>97.977132159998803</v>
      </c>
      <c r="J480" s="62">
        <v>0.50607028952645805</v>
      </c>
      <c r="K480" s="62">
        <v>0.46062447031929099</v>
      </c>
      <c r="L480" s="62">
        <v>0.45754528416650803</v>
      </c>
      <c r="M480" s="62">
        <v>0.54340581797418697</v>
      </c>
    </row>
    <row r="481" spans="1:13" x14ac:dyDescent="0.35">
      <c r="A481" s="59" t="s">
        <v>4937</v>
      </c>
      <c r="B481" s="59" t="s">
        <v>4938</v>
      </c>
      <c r="C481" s="60" t="s">
        <v>40</v>
      </c>
      <c r="D481" s="60" t="s">
        <v>83</v>
      </c>
      <c r="E481" s="60" t="s">
        <v>6656</v>
      </c>
      <c r="F481" s="61">
        <v>100.81513911565401</v>
      </c>
      <c r="G481" s="61">
        <v>96.535502138820107</v>
      </c>
      <c r="H481" s="61">
        <v>96.2356890775377</v>
      </c>
      <c r="I481" s="61">
        <v>96.420651450134898</v>
      </c>
      <c r="J481" s="62">
        <v>0.37857327227098803</v>
      </c>
      <c r="K481" s="62">
        <v>0.34446551857750002</v>
      </c>
      <c r="L481" s="62">
        <v>0.32919154164035402</v>
      </c>
      <c r="M481" s="62">
        <v>0.37808272811228899</v>
      </c>
    </row>
    <row r="482" spans="1:13" x14ac:dyDescent="0.35">
      <c r="A482" s="59" t="s">
        <v>4935</v>
      </c>
      <c r="B482" s="59" t="s">
        <v>4936</v>
      </c>
      <c r="C482" s="60" t="s">
        <v>31</v>
      </c>
      <c r="D482" s="60" t="s">
        <v>83</v>
      </c>
      <c r="E482" s="60" t="s">
        <v>6656</v>
      </c>
      <c r="F482" s="61">
        <v>100.81513911565401</v>
      </c>
      <c r="G482" s="61">
        <v>96.535502138820107</v>
      </c>
      <c r="H482" s="61">
        <v>96.2356890775377</v>
      </c>
      <c r="I482" s="61">
        <v>96.420651450134898</v>
      </c>
      <c r="J482" s="62">
        <v>0.37857327227098803</v>
      </c>
      <c r="K482" s="62">
        <v>0.34446551857750002</v>
      </c>
      <c r="L482" s="62">
        <v>0.32919154164035402</v>
      </c>
      <c r="M482" s="62">
        <v>0.37808272811228899</v>
      </c>
    </row>
    <row r="483" spans="1:13" x14ac:dyDescent="0.35">
      <c r="A483" s="59" t="s">
        <v>3707</v>
      </c>
      <c r="B483" s="59" t="s">
        <v>3708</v>
      </c>
      <c r="C483" s="60" t="s">
        <v>40</v>
      </c>
      <c r="D483" s="60" t="s">
        <v>61</v>
      </c>
      <c r="E483" s="60" t="s">
        <v>6656</v>
      </c>
      <c r="F483" s="61">
        <v>98.924881772769993</v>
      </c>
      <c r="G483" s="61">
        <v>105.54713111119</v>
      </c>
      <c r="H483" s="61">
        <v>106.42702978219</v>
      </c>
      <c r="I483" s="61">
        <v>101.78810844444</v>
      </c>
      <c r="J483" s="62">
        <v>0.37822424566160801</v>
      </c>
      <c r="K483" s="62">
        <v>0.34333160468964102</v>
      </c>
      <c r="L483" s="62">
        <v>0.33675607636502902</v>
      </c>
      <c r="M483" s="62">
        <v>0.38681673831951002</v>
      </c>
    </row>
    <row r="484" spans="1:13" x14ac:dyDescent="0.35">
      <c r="A484" s="59" t="s">
        <v>2580</v>
      </c>
      <c r="B484" s="59" t="s">
        <v>2581</v>
      </c>
      <c r="C484" s="60" t="s">
        <v>40</v>
      </c>
      <c r="D484" s="60" t="s">
        <v>259</v>
      </c>
      <c r="E484" s="60" t="s">
        <v>6656</v>
      </c>
      <c r="F484" s="61">
        <v>97.478036447081806</v>
      </c>
      <c r="G484" s="61">
        <v>100.69657542307699</v>
      </c>
      <c r="H484" s="61">
        <v>98.819926733401303</v>
      </c>
      <c r="I484" s="61">
        <v>88.654885961698</v>
      </c>
      <c r="J484" s="62">
        <v>0.40406567078872002</v>
      </c>
      <c r="K484" s="62">
        <v>0.36774340116506099</v>
      </c>
      <c r="L484" s="62">
        <v>0.366164421519523</v>
      </c>
      <c r="M484" s="62">
        <v>0.429055209021934</v>
      </c>
    </row>
    <row r="485" spans="1:13" x14ac:dyDescent="0.35">
      <c r="A485" s="59" t="s">
        <v>6162</v>
      </c>
      <c r="B485" s="59" t="s">
        <v>6163</v>
      </c>
      <c r="C485" s="60" t="s">
        <v>40</v>
      </c>
      <c r="D485" s="60" t="s">
        <v>120</v>
      </c>
      <c r="E485" s="60" t="s">
        <v>6656</v>
      </c>
      <c r="F485" s="61">
        <v>104.33314292937401</v>
      </c>
      <c r="G485" s="61"/>
      <c r="H485" s="61"/>
      <c r="I485" s="61">
        <v>94.701753007222706</v>
      </c>
      <c r="J485" s="62">
        <v>0.320188381168102</v>
      </c>
      <c r="K485" s="62">
        <v>0.27240862781326303</v>
      </c>
      <c r="L485" s="62">
        <v>0.26917669820270401</v>
      </c>
      <c r="M485" s="62">
        <v>0.32986156772650099</v>
      </c>
    </row>
    <row r="486" spans="1:13" x14ac:dyDescent="0.35">
      <c r="A486" s="59" t="s">
        <v>4563</v>
      </c>
      <c r="B486" s="59" t="s">
        <v>4564</v>
      </c>
      <c r="C486" s="60" t="s">
        <v>31</v>
      </c>
      <c r="D486" s="60" t="s">
        <v>3030</v>
      </c>
      <c r="E486" s="60" t="s">
        <v>6656</v>
      </c>
      <c r="F486" s="61"/>
      <c r="G486" s="61"/>
      <c r="H486" s="61"/>
      <c r="I486" s="61">
        <v>99.770698790244197</v>
      </c>
      <c r="J486" s="62">
        <v>0.27568300561644199</v>
      </c>
      <c r="K486" s="62">
        <v>0.25063030058234897</v>
      </c>
      <c r="L486" s="62">
        <v>0.24401910839459601</v>
      </c>
      <c r="M486" s="62">
        <v>0.30806661246026301</v>
      </c>
    </row>
    <row r="487" spans="1:13" x14ac:dyDescent="0.35">
      <c r="A487" s="59" t="s">
        <v>6160</v>
      </c>
      <c r="B487" s="59" t="s">
        <v>6161</v>
      </c>
      <c r="C487" s="60" t="s">
        <v>40</v>
      </c>
      <c r="D487" s="60" t="s">
        <v>120</v>
      </c>
      <c r="E487" s="60" t="s">
        <v>6656</v>
      </c>
      <c r="F487" s="61">
        <v>104.33314292937401</v>
      </c>
      <c r="G487" s="61"/>
      <c r="H487" s="61"/>
      <c r="I487" s="61">
        <v>94.701753007222706</v>
      </c>
      <c r="J487" s="62">
        <v>0.320188381168102</v>
      </c>
      <c r="K487" s="62">
        <v>0.27240862781326303</v>
      </c>
      <c r="L487" s="62">
        <v>0.26917669820270401</v>
      </c>
      <c r="M487" s="62">
        <v>0.32986156772650099</v>
      </c>
    </row>
    <row r="488" spans="1:13" x14ac:dyDescent="0.35">
      <c r="A488" s="59" t="s">
        <v>2064</v>
      </c>
      <c r="B488" s="59" t="s">
        <v>2065</v>
      </c>
      <c r="C488" s="60" t="s">
        <v>40</v>
      </c>
      <c r="D488" s="60" t="s">
        <v>89</v>
      </c>
      <c r="E488" s="60" t="s">
        <v>6657</v>
      </c>
      <c r="F488" s="61">
        <v>101.611867495425</v>
      </c>
      <c r="G488" s="61">
        <v>94.404659658149797</v>
      </c>
      <c r="H488" s="61">
        <v>95.099901130958102</v>
      </c>
      <c r="I488" s="61">
        <v>117.24103163974</v>
      </c>
      <c r="J488" s="62">
        <v>0.65133856995018102</v>
      </c>
      <c r="K488" s="62">
        <v>0.60601868535595704</v>
      </c>
      <c r="L488" s="62">
        <v>0.60221498780786498</v>
      </c>
      <c r="M488" s="62">
        <v>0.66194133156415402</v>
      </c>
    </row>
    <row r="489" spans="1:13" x14ac:dyDescent="0.35">
      <c r="A489" s="59" t="s">
        <v>6839</v>
      </c>
      <c r="B489" s="59" t="s">
        <v>6840</v>
      </c>
      <c r="C489" s="60" t="s">
        <v>40</v>
      </c>
      <c r="D489" s="60" t="s">
        <v>53</v>
      </c>
      <c r="E489" s="60" t="s">
        <v>6656</v>
      </c>
      <c r="F489" s="61">
        <v>108.211522227549</v>
      </c>
      <c r="G489" s="61"/>
      <c r="H489" s="61"/>
      <c r="I489" s="61">
        <v>104.742965304485</v>
      </c>
      <c r="J489" s="62">
        <v>0.30116390554663702</v>
      </c>
      <c r="K489" s="62">
        <v>0.249934517926727</v>
      </c>
      <c r="L489" s="62">
        <v>0.245929412593727</v>
      </c>
      <c r="M489" s="62">
        <v>0.30657304454902501</v>
      </c>
    </row>
    <row r="490" spans="1:13" x14ac:dyDescent="0.35">
      <c r="A490" s="59" t="s">
        <v>4167</v>
      </c>
      <c r="B490" s="59" t="s">
        <v>4168</v>
      </c>
      <c r="C490" s="60" t="s">
        <v>31</v>
      </c>
      <c r="D490" s="60" t="s">
        <v>41</v>
      </c>
      <c r="E490" s="60" t="s">
        <v>6656</v>
      </c>
      <c r="F490" s="61">
        <v>103.06813687367099</v>
      </c>
      <c r="G490" s="61">
        <v>102.457565442876</v>
      </c>
      <c r="H490" s="61">
        <v>93.947069372270093</v>
      </c>
      <c r="I490" s="61">
        <v>102.222721013864</v>
      </c>
      <c r="J490" s="62">
        <v>0.41996807791725799</v>
      </c>
      <c r="K490" s="62">
        <v>0.38996858972786602</v>
      </c>
      <c r="L490" s="62">
        <v>0.38253136535129001</v>
      </c>
      <c r="M490" s="62">
        <v>0.42321034622445602</v>
      </c>
    </row>
    <row r="491" spans="1:13" x14ac:dyDescent="0.35">
      <c r="A491" s="59" t="s">
        <v>5946</v>
      </c>
      <c r="B491" s="59" t="s">
        <v>5947</v>
      </c>
      <c r="C491" s="60" t="s">
        <v>40</v>
      </c>
      <c r="D491" s="60" t="s">
        <v>89</v>
      </c>
      <c r="E491" s="60" t="s">
        <v>6656</v>
      </c>
      <c r="F491" s="61">
        <v>97.883952006862998</v>
      </c>
      <c r="G491" s="61">
        <v>95.140182676443402</v>
      </c>
      <c r="H491" s="61">
        <v>94.143307058015395</v>
      </c>
      <c r="I491" s="61">
        <v>110.72782466250401</v>
      </c>
      <c r="J491" s="62">
        <v>0.39571564099956003</v>
      </c>
      <c r="K491" s="62">
        <v>0.36229226298599698</v>
      </c>
      <c r="L491" s="62">
        <v>0.35630511602251802</v>
      </c>
      <c r="M491" s="62">
        <v>0.40034684629424599</v>
      </c>
    </row>
    <row r="492" spans="1:13" x14ac:dyDescent="0.35">
      <c r="A492" s="59" t="s">
        <v>3335</v>
      </c>
      <c r="B492" s="59" t="s">
        <v>3336</v>
      </c>
      <c r="C492" s="60" t="s">
        <v>40</v>
      </c>
      <c r="D492" s="60" t="s">
        <v>56</v>
      </c>
      <c r="E492" s="60" t="s">
        <v>6656</v>
      </c>
      <c r="F492" s="61"/>
      <c r="G492" s="61"/>
      <c r="H492" s="61"/>
      <c r="I492" s="61">
        <v>109.05055110053</v>
      </c>
      <c r="J492" s="62">
        <v>0.29292349064325002</v>
      </c>
      <c r="K492" s="62">
        <v>0.243987470779504</v>
      </c>
      <c r="L492" s="62">
        <v>0.238642272182501</v>
      </c>
      <c r="M492" s="62">
        <v>0.30524279215063199</v>
      </c>
    </row>
    <row r="493" spans="1:13" x14ac:dyDescent="0.35">
      <c r="A493" s="59" t="s">
        <v>3333</v>
      </c>
      <c r="B493" s="59" t="s">
        <v>3334</v>
      </c>
      <c r="C493" s="60" t="s">
        <v>40</v>
      </c>
      <c r="D493" s="60" t="s">
        <v>56</v>
      </c>
      <c r="E493" s="60" t="s">
        <v>6656</v>
      </c>
      <c r="F493" s="61"/>
      <c r="G493" s="61"/>
      <c r="H493" s="61"/>
      <c r="I493" s="61">
        <v>109.05055110053</v>
      </c>
      <c r="J493" s="62">
        <v>0.29292349064325002</v>
      </c>
      <c r="K493" s="62">
        <v>0.243987470779504</v>
      </c>
      <c r="L493" s="62">
        <v>0.238642272182501</v>
      </c>
      <c r="M493" s="62">
        <v>0.30524279215063199</v>
      </c>
    </row>
    <row r="494" spans="1:13" x14ac:dyDescent="0.35">
      <c r="A494" s="59" t="s">
        <v>3339</v>
      </c>
      <c r="B494" s="59" t="s">
        <v>3340</v>
      </c>
      <c r="C494" s="60" t="s">
        <v>31</v>
      </c>
      <c r="D494" s="60" t="s">
        <v>56</v>
      </c>
      <c r="E494" s="60" t="s">
        <v>6656</v>
      </c>
      <c r="F494" s="61"/>
      <c r="G494" s="61"/>
      <c r="H494" s="61"/>
      <c r="I494" s="61">
        <v>109.05055110053</v>
      </c>
      <c r="J494" s="62">
        <v>0.29292349064325002</v>
      </c>
      <c r="K494" s="62">
        <v>0.243987470779504</v>
      </c>
      <c r="L494" s="62">
        <v>0.238642272182501</v>
      </c>
      <c r="M494" s="62">
        <v>0.30524279215063199</v>
      </c>
    </row>
    <row r="495" spans="1:13" x14ac:dyDescent="0.35">
      <c r="A495" s="59" t="s">
        <v>396</v>
      </c>
      <c r="B495" s="59" t="s">
        <v>397</v>
      </c>
      <c r="C495" s="60" t="s">
        <v>40</v>
      </c>
      <c r="D495" s="60" t="s">
        <v>56</v>
      </c>
      <c r="E495" s="60" t="s">
        <v>6657</v>
      </c>
      <c r="F495" s="61">
        <v>94.341164575742795</v>
      </c>
      <c r="G495" s="61">
        <v>92.048787921326905</v>
      </c>
      <c r="H495" s="61">
        <v>93.859732202096595</v>
      </c>
      <c r="I495" s="61">
        <v>108.102204553584</v>
      </c>
      <c r="J495" s="62">
        <v>0.45975397040132798</v>
      </c>
      <c r="K495" s="62">
        <v>0.39362094061626501</v>
      </c>
      <c r="L495" s="62">
        <v>0.39073369665214103</v>
      </c>
      <c r="M495" s="62">
        <v>0.48586857415257201</v>
      </c>
    </row>
    <row r="496" spans="1:13" x14ac:dyDescent="0.35">
      <c r="A496" s="59" t="s">
        <v>3345</v>
      </c>
      <c r="B496" s="59" t="s">
        <v>3346</v>
      </c>
      <c r="C496" s="60" t="s">
        <v>31</v>
      </c>
      <c r="D496" s="60" t="s">
        <v>56</v>
      </c>
      <c r="E496" s="60" t="s">
        <v>6656</v>
      </c>
      <c r="F496" s="61"/>
      <c r="G496" s="61"/>
      <c r="H496" s="61"/>
      <c r="I496" s="61">
        <v>109.05055110053</v>
      </c>
      <c r="J496" s="62">
        <v>0.29292349064325002</v>
      </c>
      <c r="K496" s="62">
        <v>0.243987470779504</v>
      </c>
      <c r="L496" s="62">
        <v>0.238642272182501</v>
      </c>
      <c r="M496" s="62">
        <v>0.30524279215063199</v>
      </c>
    </row>
    <row r="497" spans="1:13" x14ac:dyDescent="0.35">
      <c r="A497" s="59" t="s">
        <v>3343</v>
      </c>
      <c r="B497" s="59" t="s">
        <v>3344</v>
      </c>
      <c r="C497" s="60" t="s">
        <v>31</v>
      </c>
      <c r="D497" s="60" t="s">
        <v>56</v>
      </c>
      <c r="E497" s="60" t="s">
        <v>6656</v>
      </c>
      <c r="F497" s="61"/>
      <c r="G497" s="61"/>
      <c r="H497" s="61"/>
      <c r="I497" s="61">
        <v>109.05055110053</v>
      </c>
      <c r="J497" s="62">
        <v>0.29292349064325002</v>
      </c>
      <c r="K497" s="62">
        <v>0.243987470779504</v>
      </c>
      <c r="L497" s="62">
        <v>0.238642272182501</v>
      </c>
      <c r="M497" s="62">
        <v>0.30524279215063199</v>
      </c>
    </row>
    <row r="498" spans="1:13" x14ac:dyDescent="0.35">
      <c r="A498" s="59" t="s">
        <v>3341</v>
      </c>
      <c r="B498" s="59" t="s">
        <v>3342</v>
      </c>
      <c r="C498" s="60" t="s">
        <v>31</v>
      </c>
      <c r="D498" s="60" t="s">
        <v>56</v>
      </c>
      <c r="E498" s="60" t="s">
        <v>6656</v>
      </c>
      <c r="F498" s="61"/>
      <c r="G498" s="61"/>
      <c r="H498" s="61"/>
      <c r="I498" s="61">
        <v>109.05055110053</v>
      </c>
      <c r="J498" s="62">
        <v>0.29292349064325002</v>
      </c>
      <c r="K498" s="62">
        <v>0.243987470779504</v>
      </c>
      <c r="L498" s="62">
        <v>0.238642272182501</v>
      </c>
      <c r="M498" s="62">
        <v>0.30524279215063199</v>
      </c>
    </row>
    <row r="499" spans="1:13" x14ac:dyDescent="0.35">
      <c r="A499" s="59" t="s">
        <v>3337</v>
      </c>
      <c r="B499" s="59" t="s">
        <v>3338</v>
      </c>
      <c r="C499" s="60" t="s">
        <v>31</v>
      </c>
      <c r="D499" s="60" t="s">
        <v>56</v>
      </c>
      <c r="E499" s="60" t="s">
        <v>6656</v>
      </c>
      <c r="F499" s="61"/>
      <c r="G499" s="61"/>
      <c r="H499" s="61"/>
      <c r="I499" s="61">
        <v>109.05055110053</v>
      </c>
      <c r="J499" s="62">
        <v>0.29292349064325002</v>
      </c>
      <c r="K499" s="62">
        <v>0.243987470779504</v>
      </c>
      <c r="L499" s="62">
        <v>0.238642272182501</v>
      </c>
      <c r="M499" s="62">
        <v>0.30524279215063199</v>
      </c>
    </row>
    <row r="500" spans="1:13" x14ac:dyDescent="0.35">
      <c r="A500" s="59" t="s">
        <v>5950</v>
      </c>
      <c r="B500" s="59" t="s">
        <v>5951</v>
      </c>
      <c r="C500" s="60" t="s">
        <v>40</v>
      </c>
      <c r="D500" s="60" t="s">
        <v>89</v>
      </c>
      <c r="E500" s="60" t="s">
        <v>6656</v>
      </c>
      <c r="F500" s="61">
        <v>97.883952006862998</v>
      </c>
      <c r="G500" s="61">
        <v>95.140182676443402</v>
      </c>
      <c r="H500" s="61">
        <v>94.143307058015395</v>
      </c>
      <c r="I500" s="61">
        <v>110.72782466250401</v>
      </c>
      <c r="J500" s="62">
        <v>0.39571564099956003</v>
      </c>
      <c r="K500" s="62">
        <v>0.36229226298599698</v>
      </c>
      <c r="L500" s="62">
        <v>0.35630511602251802</v>
      </c>
      <c r="M500" s="62">
        <v>0.40034684629424599</v>
      </c>
    </row>
    <row r="501" spans="1:13" x14ac:dyDescent="0.35">
      <c r="A501" s="59" t="s">
        <v>4897</v>
      </c>
      <c r="B501" s="59" t="s">
        <v>4898</v>
      </c>
      <c r="C501" s="60" t="s">
        <v>31</v>
      </c>
      <c r="D501" s="60" t="s">
        <v>32</v>
      </c>
      <c r="E501" s="60" t="s">
        <v>6656</v>
      </c>
      <c r="F501" s="61">
        <v>98.615799958178698</v>
      </c>
      <c r="G501" s="61"/>
      <c r="H501" s="61"/>
      <c r="I501" s="61">
        <v>103.920733052655</v>
      </c>
      <c r="J501" s="62">
        <v>0.31801309383564103</v>
      </c>
      <c r="K501" s="62">
        <v>0.27912980816611599</v>
      </c>
      <c r="L501" s="62">
        <v>0.27630453499109398</v>
      </c>
      <c r="M501" s="62">
        <v>0.32113558238430401</v>
      </c>
    </row>
    <row r="502" spans="1:13" x14ac:dyDescent="0.35">
      <c r="A502" s="59" t="s">
        <v>6837</v>
      </c>
      <c r="B502" s="59" t="s">
        <v>6838</v>
      </c>
      <c r="C502" s="60" t="s">
        <v>40</v>
      </c>
      <c r="D502" s="60" t="s">
        <v>53</v>
      </c>
      <c r="E502" s="60" t="s">
        <v>6656</v>
      </c>
      <c r="F502" s="61">
        <v>108.211522227549</v>
      </c>
      <c r="G502" s="61"/>
      <c r="H502" s="61"/>
      <c r="I502" s="61">
        <v>104.742965304485</v>
      </c>
      <c r="J502" s="62">
        <v>0.30116390554663702</v>
      </c>
      <c r="K502" s="62">
        <v>0.249934517926727</v>
      </c>
      <c r="L502" s="62">
        <v>0.245929412593727</v>
      </c>
      <c r="M502" s="62">
        <v>0.30657304454902501</v>
      </c>
    </row>
    <row r="503" spans="1:13" x14ac:dyDescent="0.35">
      <c r="A503" s="59" t="s">
        <v>5948</v>
      </c>
      <c r="B503" s="59" t="s">
        <v>5949</v>
      </c>
      <c r="C503" s="60" t="s">
        <v>40</v>
      </c>
      <c r="D503" s="60" t="s">
        <v>89</v>
      </c>
      <c r="E503" s="60" t="s">
        <v>6656</v>
      </c>
      <c r="F503" s="61">
        <v>97.883952006862998</v>
      </c>
      <c r="G503" s="61">
        <v>95.140182676443402</v>
      </c>
      <c r="H503" s="61">
        <v>94.143307058015395</v>
      </c>
      <c r="I503" s="61">
        <v>110.72782466250401</v>
      </c>
      <c r="J503" s="62">
        <v>0.39571564099956003</v>
      </c>
      <c r="K503" s="62">
        <v>0.36229226298599698</v>
      </c>
      <c r="L503" s="62">
        <v>0.35630511602251802</v>
      </c>
      <c r="M503" s="62">
        <v>0.40034684629424599</v>
      </c>
    </row>
    <row r="504" spans="1:13" x14ac:dyDescent="0.35">
      <c r="A504" s="59" t="s">
        <v>5952</v>
      </c>
      <c r="B504" s="59" t="s">
        <v>5953</v>
      </c>
      <c r="C504" s="60" t="s">
        <v>40</v>
      </c>
      <c r="D504" s="60" t="s">
        <v>89</v>
      </c>
      <c r="E504" s="60" t="s">
        <v>6656</v>
      </c>
      <c r="F504" s="61">
        <v>97.798068996477397</v>
      </c>
      <c r="G504" s="61">
        <v>96.288710320604096</v>
      </c>
      <c r="H504" s="61">
        <v>95.313605351328505</v>
      </c>
      <c r="I504" s="61">
        <v>111.69733949925801</v>
      </c>
      <c r="J504" s="62">
        <v>0.41183577271060601</v>
      </c>
      <c r="K504" s="62">
        <v>0.37608161245793797</v>
      </c>
      <c r="L504" s="62">
        <v>0.371206147132293</v>
      </c>
      <c r="M504" s="62">
        <v>0.41765008882263599</v>
      </c>
    </row>
    <row r="505" spans="1:13" x14ac:dyDescent="0.35">
      <c r="A505" s="59" t="s">
        <v>5944</v>
      </c>
      <c r="B505" s="59" t="s">
        <v>5945</v>
      </c>
      <c r="C505" s="60" t="s">
        <v>40</v>
      </c>
      <c r="D505" s="60" t="s">
        <v>89</v>
      </c>
      <c r="E505" s="60" t="s">
        <v>6656</v>
      </c>
      <c r="F505" s="61">
        <v>98.799565416044999</v>
      </c>
      <c r="G505" s="61">
        <v>94.760240480781505</v>
      </c>
      <c r="H505" s="61">
        <v>94.637851929090303</v>
      </c>
      <c r="I505" s="61">
        <v>109.70067906720401</v>
      </c>
      <c r="J505" s="62">
        <v>0.40296567392830301</v>
      </c>
      <c r="K505" s="62">
        <v>0.36843159957162103</v>
      </c>
      <c r="L505" s="62">
        <v>0.36217749957144502</v>
      </c>
      <c r="M505" s="62">
        <v>0.407062374836133</v>
      </c>
    </row>
    <row r="506" spans="1:13" x14ac:dyDescent="0.35">
      <c r="A506" s="59" t="s">
        <v>940</v>
      </c>
      <c r="B506" s="59" t="s">
        <v>941</v>
      </c>
      <c r="C506" s="60" t="s">
        <v>31</v>
      </c>
      <c r="D506" s="60" t="s">
        <v>41</v>
      </c>
      <c r="E506" s="60" t="s">
        <v>6657</v>
      </c>
      <c r="F506" s="61">
        <v>110.433879330202</v>
      </c>
      <c r="G506" s="61">
        <v>105.763963201759</v>
      </c>
      <c r="H506" s="61">
        <v>98.068425033813796</v>
      </c>
      <c r="I506" s="61">
        <v>97.272944464379194</v>
      </c>
      <c r="J506" s="62">
        <v>0.71046361902133903</v>
      </c>
      <c r="K506" s="62">
        <v>0.66803758885408604</v>
      </c>
      <c r="L506" s="62">
        <v>0.65709911418961597</v>
      </c>
      <c r="M506" s="62">
        <v>0.71700238972598995</v>
      </c>
    </row>
    <row r="507" spans="1:13" x14ac:dyDescent="0.35">
      <c r="A507" s="59" t="s">
        <v>4169</v>
      </c>
      <c r="B507" s="59" t="s">
        <v>4170</v>
      </c>
      <c r="C507" s="60" t="s">
        <v>31</v>
      </c>
      <c r="D507" s="60" t="s">
        <v>41</v>
      </c>
      <c r="E507" s="60" t="s">
        <v>6656</v>
      </c>
      <c r="F507" s="61">
        <v>103.06813687367099</v>
      </c>
      <c r="G507" s="61">
        <v>102.457565442876</v>
      </c>
      <c r="H507" s="61">
        <v>93.947069372270093</v>
      </c>
      <c r="I507" s="61">
        <v>102.222721013864</v>
      </c>
      <c r="J507" s="62">
        <v>0.41996807791725799</v>
      </c>
      <c r="K507" s="62">
        <v>0.38996858972786602</v>
      </c>
      <c r="L507" s="62">
        <v>0.38253136535129001</v>
      </c>
      <c r="M507" s="62">
        <v>0.42321034622445602</v>
      </c>
    </row>
    <row r="508" spans="1:13" x14ac:dyDescent="0.35">
      <c r="A508" s="59" t="s">
        <v>3377</v>
      </c>
      <c r="B508" s="59" t="s">
        <v>3378</v>
      </c>
      <c r="C508" s="60" t="s">
        <v>31</v>
      </c>
      <c r="D508" s="60" t="s">
        <v>46</v>
      </c>
      <c r="E508" s="60" t="s">
        <v>6656</v>
      </c>
      <c r="F508" s="61">
        <v>110.594287976505</v>
      </c>
      <c r="G508" s="61">
        <v>104.6976571754</v>
      </c>
      <c r="H508" s="61">
        <v>96.047163829197601</v>
      </c>
      <c r="I508" s="61">
        <v>100.11799843231699</v>
      </c>
      <c r="J508" s="62">
        <v>0.35877026897081499</v>
      </c>
      <c r="K508" s="62">
        <v>0.32683596202086601</v>
      </c>
      <c r="L508" s="62">
        <v>0.32072824559327501</v>
      </c>
      <c r="M508" s="62">
        <v>0.36306727208970702</v>
      </c>
    </row>
    <row r="509" spans="1:13" x14ac:dyDescent="0.35">
      <c r="A509" s="59" t="s">
        <v>3683</v>
      </c>
      <c r="B509" s="59" t="s">
        <v>3684</v>
      </c>
      <c r="C509" s="60" t="s">
        <v>31</v>
      </c>
      <c r="D509" s="60" t="s">
        <v>32</v>
      </c>
      <c r="E509" s="60" t="s">
        <v>6656</v>
      </c>
      <c r="F509" s="61">
        <v>109.789070102</v>
      </c>
      <c r="G509" s="61">
        <v>107.051227675031</v>
      </c>
      <c r="H509" s="61"/>
      <c r="I509" s="61">
        <v>109.337773631782</v>
      </c>
      <c r="J509" s="62">
        <v>0.33987794053708198</v>
      </c>
      <c r="K509" s="62">
        <v>0.30277724807332801</v>
      </c>
      <c r="L509" s="62">
        <v>0.29787021275286102</v>
      </c>
      <c r="M509" s="62">
        <v>0.34598843225794101</v>
      </c>
    </row>
    <row r="510" spans="1:13" x14ac:dyDescent="0.35">
      <c r="A510" s="59" t="s">
        <v>3379</v>
      </c>
      <c r="B510" s="59" t="s">
        <v>3380</v>
      </c>
      <c r="C510" s="60" t="s">
        <v>31</v>
      </c>
      <c r="D510" s="60" t="s">
        <v>46</v>
      </c>
      <c r="E510" s="60" t="s">
        <v>6656</v>
      </c>
      <c r="F510" s="61">
        <v>110.594287976505</v>
      </c>
      <c r="G510" s="61">
        <v>104.6976571754</v>
      </c>
      <c r="H510" s="61">
        <v>96.047163829197601</v>
      </c>
      <c r="I510" s="61">
        <v>100.11799843231699</v>
      </c>
      <c r="J510" s="62">
        <v>0.35877026897081499</v>
      </c>
      <c r="K510" s="62">
        <v>0.32683596202086601</v>
      </c>
      <c r="L510" s="62">
        <v>0.32072824559327501</v>
      </c>
      <c r="M510" s="62">
        <v>0.36306727208970702</v>
      </c>
    </row>
    <row r="511" spans="1:13" x14ac:dyDescent="0.35">
      <c r="A511" s="59" t="s">
        <v>3385</v>
      </c>
      <c r="B511" s="59" t="s">
        <v>3386</v>
      </c>
      <c r="C511" s="60" t="s">
        <v>40</v>
      </c>
      <c r="D511" s="60" t="s">
        <v>46</v>
      </c>
      <c r="E511" s="60" t="s">
        <v>6656</v>
      </c>
      <c r="F511" s="61">
        <v>110.594287976505</v>
      </c>
      <c r="G511" s="61">
        <v>104.6976571754</v>
      </c>
      <c r="H511" s="61">
        <v>96.047163829197601</v>
      </c>
      <c r="I511" s="61">
        <v>100.11799843231699</v>
      </c>
      <c r="J511" s="62">
        <v>0.35877026897081499</v>
      </c>
      <c r="K511" s="62">
        <v>0.32683596202086601</v>
      </c>
      <c r="L511" s="62">
        <v>0.32072824559327501</v>
      </c>
      <c r="M511" s="62">
        <v>0.36306727208970702</v>
      </c>
    </row>
    <row r="512" spans="1:13" x14ac:dyDescent="0.35">
      <c r="A512" s="59" t="s">
        <v>3387</v>
      </c>
      <c r="B512" s="59" t="s">
        <v>3388</v>
      </c>
      <c r="C512" s="60" t="s">
        <v>40</v>
      </c>
      <c r="D512" s="60" t="s">
        <v>46</v>
      </c>
      <c r="E512" s="60" t="s">
        <v>6656</v>
      </c>
      <c r="F512" s="61">
        <v>110.594287976505</v>
      </c>
      <c r="G512" s="61">
        <v>104.6976571754</v>
      </c>
      <c r="H512" s="61">
        <v>96.047163829197601</v>
      </c>
      <c r="I512" s="61">
        <v>100.11799843231699</v>
      </c>
      <c r="J512" s="62">
        <v>0.35877026897081499</v>
      </c>
      <c r="K512" s="62">
        <v>0.32683596202086601</v>
      </c>
      <c r="L512" s="62">
        <v>0.32072824559327501</v>
      </c>
      <c r="M512" s="62">
        <v>0.36306727208970702</v>
      </c>
    </row>
    <row r="513" spans="1:13" x14ac:dyDescent="0.35">
      <c r="A513" s="59" t="s">
        <v>4889</v>
      </c>
      <c r="B513" s="59" t="s">
        <v>4890</v>
      </c>
      <c r="C513" s="60" t="s">
        <v>31</v>
      </c>
      <c r="D513" s="60" t="s">
        <v>32</v>
      </c>
      <c r="E513" s="60" t="s">
        <v>6656</v>
      </c>
      <c r="F513" s="61">
        <v>98.615799958178698</v>
      </c>
      <c r="G513" s="61"/>
      <c r="H513" s="61"/>
      <c r="I513" s="61">
        <v>103.920733052655</v>
      </c>
      <c r="J513" s="62">
        <v>0.31801309383564103</v>
      </c>
      <c r="K513" s="62">
        <v>0.27912980816611599</v>
      </c>
      <c r="L513" s="62">
        <v>0.27630453499109398</v>
      </c>
      <c r="M513" s="62">
        <v>0.32113558238430401</v>
      </c>
    </row>
    <row r="514" spans="1:13" x14ac:dyDescent="0.35">
      <c r="A514" s="59" t="s">
        <v>656</v>
      </c>
      <c r="B514" s="59" t="s">
        <v>657</v>
      </c>
      <c r="C514" s="60" t="s">
        <v>31</v>
      </c>
      <c r="D514" s="60" t="s">
        <v>86</v>
      </c>
      <c r="E514" s="60" t="s">
        <v>6657</v>
      </c>
      <c r="F514" s="61">
        <v>98.375097813359105</v>
      </c>
      <c r="G514" s="61">
        <v>82.637680043067306</v>
      </c>
      <c r="H514" s="61">
        <v>88.851126948536702</v>
      </c>
      <c r="I514" s="61">
        <v>97.223279573266296</v>
      </c>
      <c r="J514" s="62">
        <v>0.62222204817601101</v>
      </c>
      <c r="K514" s="62">
        <v>0.57634143085856404</v>
      </c>
      <c r="L514" s="62">
        <v>0.54813331795484799</v>
      </c>
      <c r="M514" s="62">
        <v>0.61341919029972702</v>
      </c>
    </row>
    <row r="515" spans="1:13" x14ac:dyDescent="0.35">
      <c r="A515" s="59" t="s">
        <v>4893</v>
      </c>
      <c r="B515" s="59" t="s">
        <v>4894</v>
      </c>
      <c r="C515" s="60" t="s">
        <v>31</v>
      </c>
      <c r="D515" s="60" t="s">
        <v>32</v>
      </c>
      <c r="E515" s="60" t="s">
        <v>6656</v>
      </c>
      <c r="F515" s="61">
        <v>98.615799958178698</v>
      </c>
      <c r="G515" s="61"/>
      <c r="H515" s="61"/>
      <c r="I515" s="61">
        <v>103.920733052655</v>
      </c>
      <c r="J515" s="62">
        <v>0.31801309383564103</v>
      </c>
      <c r="K515" s="62">
        <v>0.27912980816611599</v>
      </c>
      <c r="L515" s="62">
        <v>0.27630453499109398</v>
      </c>
      <c r="M515" s="62">
        <v>0.32113558238430401</v>
      </c>
    </row>
    <row r="516" spans="1:13" x14ac:dyDescent="0.35">
      <c r="A516" s="59" t="s">
        <v>4461</v>
      </c>
      <c r="B516" s="59" t="s">
        <v>4462</v>
      </c>
      <c r="C516" s="60" t="s">
        <v>31</v>
      </c>
      <c r="D516" s="60" t="s">
        <v>37</v>
      </c>
      <c r="E516" s="60" t="s">
        <v>6656</v>
      </c>
      <c r="F516" s="61">
        <v>100.262098471919</v>
      </c>
      <c r="G516" s="61"/>
      <c r="H516" s="61"/>
      <c r="I516" s="61">
        <v>94.642213162641099</v>
      </c>
      <c r="J516" s="62">
        <v>0.32981357475459899</v>
      </c>
      <c r="K516" s="62">
        <v>0.29700511088869702</v>
      </c>
      <c r="L516" s="62">
        <v>0.29180723451338397</v>
      </c>
      <c r="M516" s="62">
        <v>0.33561387767682099</v>
      </c>
    </row>
    <row r="517" spans="1:13" x14ac:dyDescent="0.35">
      <c r="A517" s="59" t="s">
        <v>6835</v>
      </c>
      <c r="B517" s="59" t="s">
        <v>6836</v>
      </c>
      <c r="C517" s="60" t="s">
        <v>31</v>
      </c>
      <c r="D517" s="60" t="s">
        <v>53</v>
      </c>
      <c r="E517" s="60" t="s">
        <v>6656</v>
      </c>
      <c r="F517" s="61">
        <v>108.211522227549</v>
      </c>
      <c r="G517" s="61"/>
      <c r="H517" s="61"/>
      <c r="I517" s="61">
        <v>104.742965304485</v>
      </c>
      <c r="J517" s="62">
        <v>0.30116390554663702</v>
      </c>
      <c r="K517" s="62">
        <v>0.249934517926727</v>
      </c>
      <c r="L517" s="62">
        <v>0.245929412593727</v>
      </c>
      <c r="M517" s="62">
        <v>0.30657304454902501</v>
      </c>
    </row>
    <row r="518" spans="1:13" x14ac:dyDescent="0.35">
      <c r="A518" s="59" t="s">
        <v>3691</v>
      </c>
      <c r="B518" s="59" t="s">
        <v>3692</v>
      </c>
      <c r="C518" s="60" t="s">
        <v>31</v>
      </c>
      <c r="D518" s="60" t="s">
        <v>250</v>
      </c>
      <c r="E518" s="60" t="s">
        <v>6656</v>
      </c>
      <c r="F518" s="61">
        <v>102.492171027138</v>
      </c>
      <c r="G518" s="61"/>
      <c r="H518" s="61"/>
      <c r="I518" s="61">
        <v>111.45693076627801</v>
      </c>
      <c r="J518" s="62">
        <v>0.30859237176864601</v>
      </c>
      <c r="K518" s="62">
        <v>0.26603107326809</v>
      </c>
      <c r="L518" s="62">
        <v>0.26039850685814198</v>
      </c>
      <c r="M518" s="62">
        <v>0.31807018723716801</v>
      </c>
    </row>
    <row r="519" spans="1:13" x14ac:dyDescent="0.35">
      <c r="A519" s="59" t="s">
        <v>3693</v>
      </c>
      <c r="B519" s="59" t="s">
        <v>3694</v>
      </c>
      <c r="C519" s="60" t="s">
        <v>31</v>
      </c>
      <c r="D519" s="60" t="s">
        <v>250</v>
      </c>
      <c r="E519" s="60" t="s">
        <v>6656</v>
      </c>
      <c r="F519" s="61">
        <v>102.492171027138</v>
      </c>
      <c r="G519" s="61"/>
      <c r="H519" s="61"/>
      <c r="I519" s="61">
        <v>111.45693076627801</v>
      </c>
      <c r="J519" s="62">
        <v>0.30859237176864601</v>
      </c>
      <c r="K519" s="62">
        <v>0.26603107326809</v>
      </c>
      <c r="L519" s="62">
        <v>0.26039850685814198</v>
      </c>
      <c r="M519" s="62">
        <v>0.31807018723716801</v>
      </c>
    </row>
    <row r="520" spans="1:13" x14ac:dyDescent="0.35">
      <c r="A520" s="59" t="s">
        <v>612</v>
      </c>
      <c r="B520" s="59" t="s">
        <v>613</v>
      </c>
      <c r="C520" s="60" t="s">
        <v>40</v>
      </c>
      <c r="D520" s="60" t="s">
        <v>250</v>
      </c>
      <c r="E520" s="60" t="s">
        <v>6657</v>
      </c>
      <c r="F520" s="61">
        <v>103.475311589604</v>
      </c>
      <c r="G520" s="61">
        <v>93.138463408133305</v>
      </c>
      <c r="H520" s="61">
        <v>88.326816116420702</v>
      </c>
      <c r="I520" s="61">
        <v>123.463040315558</v>
      </c>
      <c r="J520" s="62">
        <v>0.463741928566614</v>
      </c>
      <c r="K520" s="62">
        <v>0.403037384147508</v>
      </c>
      <c r="L520" s="62">
        <v>0.39657250172014302</v>
      </c>
      <c r="M520" s="62">
        <v>0.485649438078884</v>
      </c>
    </row>
    <row r="521" spans="1:13" x14ac:dyDescent="0.35">
      <c r="A521" s="59" t="s">
        <v>3701</v>
      </c>
      <c r="B521" s="59" t="s">
        <v>3702</v>
      </c>
      <c r="C521" s="60" t="s">
        <v>40</v>
      </c>
      <c r="D521" s="60" t="s">
        <v>250</v>
      </c>
      <c r="E521" s="60" t="s">
        <v>6656</v>
      </c>
      <c r="F521" s="61">
        <v>102.492171027138</v>
      </c>
      <c r="G521" s="61"/>
      <c r="H521" s="61"/>
      <c r="I521" s="61">
        <v>111.45693076627801</v>
      </c>
      <c r="J521" s="62">
        <v>0.30859237176864601</v>
      </c>
      <c r="K521" s="62">
        <v>0.26603107326809</v>
      </c>
      <c r="L521" s="62">
        <v>0.26039850685814198</v>
      </c>
      <c r="M521" s="62">
        <v>0.31807018723716801</v>
      </c>
    </row>
    <row r="522" spans="1:13" x14ac:dyDescent="0.35">
      <c r="A522" s="59" t="s">
        <v>3699</v>
      </c>
      <c r="B522" s="59" t="s">
        <v>3700</v>
      </c>
      <c r="C522" s="60" t="s">
        <v>40</v>
      </c>
      <c r="D522" s="60" t="s">
        <v>250</v>
      </c>
      <c r="E522" s="60" t="s">
        <v>6656</v>
      </c>
      <c r="F522" s="61">
        <v>105.683079602565</v>
      </c>
      <c r="G522" s="61">
        <v>93.593433871547504</v>
      </c>
      <c r="H522" s="61">
        <v>91.676172533366298</v>
      </c>
      <c r="I522" s="61">
        <v>111.640819090938</v>
      </c>
      <c r="J522" s="62">
        <v>0.40638868233736503</v>
      </c>
      <c r="K522" s="62">
        <v>0.35488312679007</v>
      </c>
      <c r="L522" s="62">
        <v>0.35080029028044701</v>
      </c>
      <c r="M522" s="62">
        <v>0.41638542836752501</v>
      </c>
    </row>
    <row r="523" spans="1:13" x14ac:dyDescent="0.35">
      <c r="A523" s="59" t="s">
        <v>3695</v>
      </c>
      <c r="B523" s="59" t="s">
        <v>3696</v>
      </c>
      <c r="C523" s="60" t="s">
        <v>31</v>
      </c>
      <c r="D523" s="60" t="s">
        <v>250</v>
      </c>
      <c r="E523" s="60" t="s">
        <v>6656</v>
      </c>
      <c r="F523" s="61">
        <v>102.492171027138</v>
      </c>
      <c r="G523" s="61"/>
      <c r="H523" s="61"/>
      <c r="I523" s="61">
        <v>111.45693076627801</v>
      </c>
      <c r="J523" s="62">
        <v>0.30859237176864601</v>
      </c>
      <c r="K523" s="62">
        <v>0.26603107326809</v>
      </c>
      <c r="L523" s="62">
        <v>0.26039850685814198</v>
      </c>
      <c r="M523" s="62">
        <v>0.31807018723716801</v>
      </c>
    </row>
    <row r="524" spans="1:13" x14ac:dyDescent="0.35">
      <c r="A524" s="59" t="s">
        <v>3697</v>
      </c>
      <c r="B524" s="59" t="s">
        <v>3698</v>
      </c>
      <c r="C524" s="60" t="s">
        <v>40</v>
      </c>
      <c r="D524" s="60" t="s">
        <v>250</v>
      </c>
      <c r="E524" s="60" t="s">
        <v>6656</v>
      </c>
      <c r="F524" s="61">
        <v>103.502920282563</v>
      </c>
      <c r="G524" s="61"/>
      <c r="H524" s="61"/>
      <c r="I524" s="61">
        <v>111.427058763402</v>
      </c>
      <c r="J524" s="62">
        <v>0.32107354217571499</v>
      </c>
      <c r="K524" s="62">
        <v>0.277697187404221</v>
      </c>
      <c r="L524" s="62">
        <v>0.27271289395807802</v>
      </c>
      <c r="M524" s="62">
        <v>0.33121155424820398</v>
      </c>
    </row>
    <row r="525" spans="1:13" x14ac:dyDescent="0.35">
      <c r="A525" s="59" t="s">
        <v>3773</v>
      </c>
      <c r="B525" s="59" t="s">
        <v>3774</v>
      </c>
      <c r="C525" s="60" t="s">
        <v>40</v>
      </c>
      <c r="D525" s="60" t="s">
        <v>86</v>
      </c>
      <c r="E525" s="60" t="s">
        <v>6656</v>
      </c>
      <c r="F525" s="61">
        <v>101.770207273263</v>
      </c>
      <c r="G525" s="61">
        <v>85.722369469124899</v>
      </c>
      <c r="H525" s="61">
        <v>93.300200489655197</v>
      </c>
      <c r="I525" s="61">
        <v>108.643195838287</v>
      </c>
      <c r="J525" s="62">
        <v>0.47522190700031203</v>
      </c>
      <c r="K525" s="62">
        <v>0.43618882560525601</v>
      </c>
      <c r="L525" s="62">
        <v>0.429682020853493</v>
      </c>
      <c r="M525" s="62">
        <v>0.48133931646283001</v>
      </c>
    </row>
    <row r="526" spans="1:13" x14ac:dyDescent="0.35">
      <c r="A526" s="59" t="s">
        <v>3677</v>
      </c>
      <c r="B526" s="59" t="s">
        <v>3678</v>
      </c>
      <c r="C526" s="60" t="s">
        <v>31</v>
      </c>
      <c r="D526" s="60" t="s">
        <v>32</v>
      </c>
      <c r="E526" s="60" t="s">
        <v>6656</v>
      </c>
      <c r="F526" s="61">
        <v>114.183132700066</v>
      </c>
      <c r="G526" s="61">
        <v>106.040667135818</v>
      </c>
      <c r="H526" s="61">
        <v>90.264009504795496</v>
      </c>
      <c r="I526" s="61">
        <v>109.37427191827</v>
      </c>
      <c r="J526" s="62">
        <v>0.40961335884133399</v>
      </c>
      <c r="K526" s="62">
        <v>0.36421898502584499</v>
      </c>
      <c r="L526" s="62">
        <v>0.36149004167857901</v>
      </c>
      <c r="M526" s="62">
        <v>0.41896188270975299</v>
      </c>
    </row>
    <row r="527" spans="1:13" x14ac:dyDescent="0.35">
      <c r="A527" s="59" t="s">
        <v>844</v>
      </c>
      <c r="B527" s="59" t="s">
        <v>845</v>
      </c>
      <c r="C527" s="60" t="s">
        <v>40</v>
      </c>
      <c r="D527" s="60" t="s">
        <v>56</v>
      </c>
      <c r="E527" s="60" t="s">
        <v>6657</v>
      </c>
      <c r="F527" s="61">
        <v>107.39653073305701</v>
      </c>
      <c r="G527" s="61">
        <v>96.672667778400594</v>
      </c>
      <c r="H527" s="61">
        <v>86.667585267998703</v>
      </c>
      <c r="I527" s="61">
        <v>111.201693485108</v>
      </c>
      <c r="J527" s="62">
        <v>0.42940212489456597</v>
      </c>
      <c r="K527" s="62">
        <v>0.34903041549179498</v>
      </c>
      <c r="L527" s="62">
        <v>0.352651447728138</v>
      </c>
      <c r="M527" s="62">
        <v>0.45427979956338599</v>
      </c>
    </row>
    <row r="528" spans="1:13" x14ac:dyDescent="0.35">
      <c r="A528" s="59" t="s">
        <v>4901</v>
      </c>
      <c r="B528" s="59" t="s">
        <v>4902</v>
      </c>
      <c r="C528" s="60" t="s">
        <v>40</v>
      </c>
      <c r="D528" s="60" t="s">
        <v>32</v>
      </c>
      <c r="E528" s="60" t="s">
        <v>6656</v>
      </c>
      <c r="F528" s="61">
        <v>98.615799958178698</v>
      </c>
      <c r="G528" s="61"/>
      <c r="H528" s="61"/>
      <c r="I528" s="61">
        <v>103.920733052655</v>
      </c>
      <c r="J528" s="62">
        <v>0.31801309383564103</v>
      </c>
      <c r="K528" s="62">
        <v>0.27912980816611599</v>
      </c>
      <c r="L528" s="62">
        <v>0.27630453499109398</v>
      </c>
      <c r="M528" s="62">
        <v>0.32113558238430401</v>
      </c>
    </row>
    <row r="529" spans="1:13" x14ac:dyDescent="0.35">
      <c r="A529" s="59" t="s">
        <v>6881</v>
      </c>
      <c r="B529" s="59" t="s">
        <v>6882</v>
      </c>
      <c r="C529" s="60" t="s">
        <v>40</v>
      </c>
      <c r="D529" s="60" t="s">
        <v>3030</v>
      </c>
      <c r="E529" s="60" t="s">
        <v>6657</v>
      </c>
      <c r="F529" s="61">
        <v>118.679140575235</v>
      </c>
      <c r="G529" s="61">
        <v>105.29530434470399</v>
      </c>
      <c r="H529" s="61">
        <v>90.708317852107101</v>
      </c>
      <c r="I529" s="61">
        <v>109.172976167474</v>
      </c>
      <c r="J529" s="62">
        <v>0.45626468818583499</v>
      </c>
      <c r="K529" s="62">
        <v>0.38926205482930498</v>
      </c>
      <c r="L529" s="62">
        <v>0.38798900490225002</v>
      </c>
      <c r="M529" s="62">
        <v>0.48198231326419899</v>
      </c>
    </row>
    <row r="530" spans="1:13" x14ac:dyDescent="0.35">
      <c r="A530" s="59" t="s">
        <v>3685</v>
      </c>
      <c r="B530" s="59" t="s">
        <v>3686</v>
      </c>
      <c r="C530" s="60" t="s">
        <v>31</v>
      </c>
      <c r="D530" s="60" t="s">
        <v>32</v>
      </c>
      <c r="E530" s="60" t="s">
        <v>6656</v>
      </c>
      <c r="F530" s="61">
        <v>109.789070102</v>
      </c>
      <c r="G530" s="61">
        <v>107.051227675031</v>
      </c>
      <c r="H530" s="61"/>
      <c r="I530" s="61">
        <v>109.337773631782</v>
      </c>
      <c r="J530" s="62">
        <v>0.33987794053708198</v>
      </c>
      <c r="K530" s="62">
        <v>0.30277724807332801</v>
      </c>
      <c r="L530" s="62">
        <v>0.29787021275286102</v>
      </c>
      <c r="M530" s="62">
        <v>0.34598843225794101</v>
      </c>
    </row>
    <row r="531" spans="1:13" x14ac:dyDescent="0.35">
      <c r="A531" s="59" t="s">
        <v>4161</v>
      </c>
      <c r="B531" s="59" t="s">
        <v>4162</v>
      </c>
      <c r="C531" s="60" t="s">
        <v>40</v>
      </c>
      <c r="D531" s="60" t="s">
        <v>41</v>
      </c>
      <c r="E531" s="60" t="s">
        <v>6656</v>
      </c>
      <c r="F531" s="61">
        <v>103.06813687367099</v>
      </c>
      <c r="G531" s="61">
        <v>102.457565442876</v>
      </c>
      <c r="H531" s="61">
        <v>93.947069372270093</v>
      </c>
      <c r="I531" s="61">
        <v>102.222721013864</v>
      </c>
      <c r="J531" s="62">
        <v>0.41996807791725799</v>
      </c>
      <c r="K531" s="62">
        <v>0.38996858972786602</v>
      </c>
      <c r="L531" s="62">
        <v>0.38253136535129001</v>
      </c>
      <c r="M531" s="62">
        <v>0.42321034622445602</v>
      </c>
    </row>
    <row r="532" spans="1:13" x14ac:dyDescent="0.35">
      <c r="A532" s="59" t="s">
        <v>5432</v>
      </c>
      <c r="B532" s="59" t="s">
        <v>5433</v>
      </c>
      <c r="C532" s="60" t="s">
        <v>31</v>
      </c>
      <c r="D532" s="60" t="s">
        <v>41</v>
      </c>
      <c r="E532" s="60" t="s">
        <v>6656</v>
      </c>
      <c r="F532" s="61">
        <v>97.331889081827896</v>
      </c>
      <c r="G532" s="61">
        <v>97.339078295584898</v>
      </c>
      <c r="H532" s="61">
        <v>88.394046984763904</v>
      </c>
      <c r="I532" s="61">
        <v>111.27676748754099</v>
      </c>
      <c r="J532" s="62">
        <v>0.34950779695184397</v>
      </c>
      <c r="K532" s="62">
        <v>0.30477655751065602</v>
      </c>
      <c r="L532" s="62">
        <v>0.30308522108731101</v>
      </c>
      <c r="M532" s="62">
        <v>0.36069289422450501</v>
      </c>
    </row>
    <row r="533" spans="1:13" x14ac:dyDescent="0.35">
      <c r="A533" s="59" t="s">
        <v>4165</v>
      </c>
      <c r="B533" s="59" t="s">
        <v>4166</v>
      </c>
      <c r="C533" s="60" t="s">
        <v>31</v>
      </c>
      <c r="D533" s="60" t="s">
        <v>41</v>
      </c>
      <c r="E533" s="60" t="s">
        <v>6656</v>
      </c>
      <c r="F533" s="61">
        <v>103.06813687367099</v>
      </c>
      <c r="G533" s="61">
        <v>102.457565442876</v>
      </c>
      <c r="H533" s="61">
        <v>93.947069372270093</v>
      </c>
      <c r="I533" s="61">
        <v>102.222721013864</v>
      </c>
      <c r="J533" s="62">
        <v>0.41996807791725799</v>
      </c>
      <c r="K533" s="62">
        <v>0.38996858972786602</v>
      </c>
      <c r="L533" s="62">
        <v>0.38253136535129001</v>
      </c>
      <c r="M533" s="62">
        <v>0.42321034622445602</v>
      </c>
    </row>
    <row r="534" spans="1:13" x14ac:dyDescent="0.35">
      <c r="A534" s="59" t="s">
        <v>3391</v>
      </c>
      <c r="B534" s="59" t="s">
        <v>3392</v>
      </c>
      <c r="C534" s="60" t="s">
        <v>40</v>
      </c>
      <c r="D534" s="60" t="s">
        <v>46</v>
      </c>
      <c r="E534" s="60" t="s">
        <v>6656</v>
      </c>
      <c r="F534" s="61">
        <v>110.594287976505</v>
      </c>
      <c r="G534" s="61">
        <v>104.6976571754</v>
      </c>
      <c r="H534" s="61">
        <v>96.047163829197601</v>
      </c>
      <c r="I534" s="61">
        <v>100.11799843231699</v>
      </c>
      <c r="J534" s="62">
        <v>0.35877026897081499</v>
      </c>
      <c r="K534" s="62">
        <v>0.32683596202086601</v>
      </c>
      <c r="L534" s="62">
        <v>0.32072824559327501</v>
      </c>
      <c r="M534" s="62">
        <v>0.36306727208970702</v>
      </c>
    </row>
    <row r="535" spans="1:13" x14ac:dyDescent="0.35">
      <c r="A535" s="59" t="s">
        <v>3381</v>
      </c>
      <c r="B535" s="59" t="s">
        <v>3382</v>
      </c>
      <c r="C535" s="60" t="s">
        <v>31</v>
      </c>
      <c r="D535" s="60" t="s">
        <v>46</v>
      </c>
      <c r="E535" s="60" t="s">
        <v>6656</v>
      </c>
      <c r="F535" s="61">
        <v>110.594287976505</v>
      </c>
      <c r="G535" s="61">
        <v>104.6976571754</v>
      </c>
      <c r="H535" s="61">
        <v>96.047163829197601</v>
      </c>
      <c r="I535" s="61">
        <v>100.11799843231699</v>
      </c>
      <c r="J535" s="62">
        <v>0.35877026897081499</v>
      </c>
      <c r="K535" s="62">
        <v>0.32683596202086601</v>
      </c>
      <c r="L535" s="62">
        <v>0.32072824559327501</v>
      </c>
      <c r="M535" s="62">
        <v>0.36306727208970702</v>
      </c>
    </row>
    <row r="536" spans="1:13" x14ac:dyDescent="0.35">
      <c r="A536" s="59" t="s">
        <v>4891</v>
      </c>
      <c r="B536" s="59" t="s">
        <v>4892</v>
      </c>
      <c r="C536" s="60" t="s">
        <v>31</v>
      </c>
      <c r="D536" s="60" t="s">
        <v>32</v>
      </c>
      <c r="E536" s="60" t="s">
        <v>6656</v>
      </c>
      <c r="F536" s="61">
        <v>98.615799958178698</v>
      </c>
      <c r="G536" s="61"/>
      <c r="H536" s="61"/>
      <c r="I536" s="61">
        <v>103.920733052655</v>
      </c>
      <c r="J536" s="62">
        <v>0.31801309383564103</v>
      </c>
      <c r="K536" s="62">
        <v>0.27912980816611599</v>
      </c>
      <c r="L536" s="62">
        <v>0.27630453499109398</v>
      </c>
      <c r="M536" s="62">
        <v>0.32113558238430401</v>
      </c>
    </row>
    <row r="537" spans="1:13" x14ac:dyDescent="0.35">
      <c r="A537" s="59" t="s">
        <v>4463</v>
      </c>
      <c r="B537" s="59" t="s">
        <v>4464</v>
      </c>
      <c r="C537" s="60" t="s">
        <v>40</v>
      </c>
      <c r="D537" s="60" t="s">
        <v>37</v>
      </c>
      <c r="E537" s="60" t="s">
        <v>6656</v>
      </c>
      <c r="F537" s="61">
        <v>100.262098471919</v>
      </c>
      <c r="G537" s="61"/>
      <c r="H537" s="61"/>
      <c r="I537" s="61">
        <v>94.642213162641099</v>
      </c>
      <c r="J537" s="62">
        <v>0.32981357475459899</v>
      </c>
      <c r="K537" s="62">
        <v>0.29700511088869702</v>
      </c>
      <c r="L537" s="62">
        <v>0.29180723451338397</v>
      </c>
      <c r="M537" s="62">
        <v>0.33561387767682099</v>
      </c>
    </row>
    <row r="538" spans="1:13" x14ac:dyDescent="0.35">
      <c r="A538" s="59" t="s">
        <v>654</v>
      </c>
      <c r="B538" s="59" t="s">
        <v>655</v>
      </c>
      <c r="C538" s="60" t="s">
        <v>31</v>
      </c>
      <c r="D538" s="60" t="s">
        <v>86</v>
      </c>
      <c r="E538" s="60" t="s">
        <v>6657</v>
      </c>
      <c r="F538" s="61">
        <v>94.987807249445794</v>
      </c>
      <c r="G538" s="61">
        <v>80.608187222442695</v>
      </c>
      <c r="H538" s="61">
        <v>85.602864171748607</v>
      </c>
      <c r="I538" s="61">
        <v>112.107989994433</v>
      </c>
      <c r="J538" s="62">
        <v>0.520923709646814</v>
      </c>
      <c r="K538" s="62">
        <v>0.46707070194158401</v>
      </c>
      <c r="L538" s="62">
        <v>0.46549210107579098</v>
      </c>
      <c r="M538" s="62">
        <v>0.53786587798541197</v>
      </c>
    </row>
    <row r="539" spans="1:13" x14ac:dyDescent="0.35">
      <c r="A539" s="59" t="s">
        <v>4899</v>
      </c>
      <c r="B539" s="59" t="s">
        <v>4900</v>
      </c>
      <c r="C539" s="60" t="s">
        <v>40</v>
      </c>
      <c r="D539" s="60" t="s">
        <v>32</v>
      </c>
      <c r="E539" s="60" t="s">
        <v>6656</v>
      </c>
      <c r="F539" s="61">
        <v>98.615799958178698</v>
      </c>
      <c r="G539" s="61"/>
      <c r="H539" s="61"/>
      <c r="I539" s="61">
        <v>103.920733052655</v>
      </c>
      <c r="J539" s="62">
        <v>0.31801309383564103</v>
      </c>
      <c r="K539" s="62">
        <v>0.27912980816611599</v>
      </c>
      <c r="L539" s="62">
        <v>0.27630453499109398</v>
      </c>
      <c r="M539" s="62">
        <v>0.32113558238430401</v>
      </c>
    </row>
    <row r="540" spans="1:13" x14ac:dyDescent="0.35">
      <c r="A540" s="59" t="s">
        <v>4163</v>
      </c>
      <c r="B540" s="59" t="s">
        <v>4164</v>
      </c>
      <c r="C540" s="60" t="s">
        <v>31</v>
      </c>
      <c r="D540" s="60" t="s">
        <v>41</v>
      </c>
      <c r="E540" s="60" t="s">
        <v>6656</v>
      </c>
      <c r="F540" s="61">
        <v>103.06813687367099</v>
      </c>
      <c r="G540" s="61">
        <v>102.457565442876</v>
      </c>
      <c r="H540" s="61">
        <v>93.947069372270093</v>
      </c>
      <c r="I540" s="61">
        <v>102.222721013864</v>
      </c>
      <c r="J540" s="62">
        <v>0.41996807791725799</v>
      </c>
      <c r="K540" s="62">
        <v>0.38996858972786602</v>
      </c>
      <c r="L540" s="62">
        <v>0.38253136535129001</v>
      </c>
      <c r="M540" s="62">
        <v>0.42321034622445602</v>
      </c>
    </row>
    <row r="541" spans="1:13" x14ac:dyDescent="0.35">
      <c r="A541" s="59" t="s">
        <v>3383</v>
      </c>
      <c r="B541" s="59" t="s">
        <v>3384</v>
      </c>
      <c r="C541" s="60" t="s">
        <v>40</v>
      </c>
      <c r="D541" s="60" t="s">
        <v>46</v>
      </c>
      <c r="E541" s="60" t="s">
        <v>6656</v>
      </c>
      <c r="F541" s="61">
        <v>114.988314904425</v>
      </c>
      <c r="G541" s="61">
        <v>103.68709663618699</v>
      </c>
      <c r="H541" s="61">
        <v>92.360348926601603</v>
      </c>
      <c r="I541" s="61">
        <v>100.154460901055</v>
      </c>
      <c r="J541" s="62">
        <v>0.42737570242776501</v>
      </c>
      <c r="K541" s="62">
        <v>0.38596580437091599</v>
      </c>
      <c r="L541" s="62">
        <v>0.38240099664235599</v>
      </c>
      <c r="M541" s="62">
        <v>0.43555992879375</v>
      </c>
    </row>
    <row r="542" spans="1:13" x14ac:dyDescent="0.35">
      <c r="A542" s="59" t="s">
        <v>6883</v>
      </c>
      <c r="B542" s="59" t="s">
        <v>6884</v>
      </c>
      <c r="C542" s="60" t="s">
        <v>40</v>
      </c>
      <c r="D542" s="60" t="s">
        <v>3030</v>
      </c>
      <c r="E542" s="60" t="s">
        <v>6657</v>
      </c>
      <c r="F542" s="61">
        <v>119.280396555241</v>
      </c>
      <c r="G542" s="61">
        <v>102.411385960678</v>
      </c>
      <c r="H542" s="61">
        <v>84.542415271145899</v>
      </c>
      <c r="I542" s="61">
        <v>100.428717407078</v>
      </c>
      <c r="J542" s="62">
        <v>0.45438614403588901</v>
      </c>
      <c r="K542" s="62">
        <v>0.38836577201303002</v>
      </c>
      <c r="L542" s="62">
        <v>0.392515801538182</v>
      </c>
      <c r="M542" s="62">
        <v>0.46238296530791001</v>
      </c>
    </row>
    <row r="543" spans="1:13" x14ac:dyDescent="0.35">
      <c r="A543" s="59" t="s">
        <v>6841</v>
      </c>
      <c r="B543" s="59" t="s">
        <v>6842</v>
      </c>
      <c r="C543" s="60" t="s">
        <v>40</v>
      </c>
      <c r="D543" s="60" t="s">
        <v>53</v>
      </c>
      <c r="E543" s="60" t="s">
        <v>6656</v>
      </c>
      <c r="F543" s="61">
        <v>108.211522227549</v>
      </c>
      <c r="G543" s="61"/>
      <c r="H543" s="61"/>
      <c r="I543" s="61">
        <v>104.742965304485</v>
      </c>
      <c r="J543" s="62">
        <v>0.30116390554663702</v>
      </c>
      <c r="K543" s="62">
        <v>0.249934517926727</v>
      </c>
      <c r="L543" s="62">
        <v>0.245929412593727</v>
      </c>
      <c r="M543" s="62">
        <v>0.30657304454902501</v>
      </c>
    </row>
    <row r="544" spans="1:13" x14ac:dyDescent="0.35">
      <c r="A544" s="59" t="s">
        <v>4465</v>
      </c>
      <c r="B544" s="59" t="s">
        <v>4466</v>
      </c>
      <c r="C544" s="60" t="s">
        <v>40</v>
      </c>
      <c r="D544" s="60" t="s">
        <v>37</v>
      </c>
      <c r="E544" s="60" t="s">
        <v>6656</v>
      </c>
      <c r="F544" s="61">
        <v>100.262098471919</v>
      </c>
      <c r="G544" s="61"/>
      <c r="H544" s="61"/>
      <c r="I544" s="61">
        <v>94.642213162641099</v>
      </c>
      <c r="J544" s="62">
        <v>0.32981357475459899</v>
      </c>
      <c r="K544" s="62">
        <v>0.29700511088869702</v>
      </c>
      <c r="L544" s="62">
        <v>0.29180723451338397</v>
      </c>
      <c r="M544" s="62">
        <v>0.33561387767682099</v>
      </c>
    </row>
    <row r="545" spans="1:13" x14ac:dyDescent="0.35">
      <c r="A545" s="59" t="s">
        <v>3389</v>
      </c>
      <c r="B545" s="59" t="s">
        <v>3390</v>
      </c>
      <c r="C545" s="60" t="s">
        <v>40</v>
      </c>
      <c r="D545" s="60" t="s">
        <v>46</v>
      </c>
      <c r="E545" s="60" t="s">
        <v>6656</v>
      </c>
      <c r="F545" s="61">
        <v>110.594287976505</v>
      </c>
      <c r="G545" s="61">
        <v>104.6976571754</v>
      </c>
      <c r="H545" s="61">
        <v>96.047163829197601</v>
      </c>
      <c r="I545" s="61">
        <v>100.11799843231699</v>
      </c>
      <c r="J545" s="62">
        <v>0.35877026897081499</v>
      </c>
      <c r="K545" s="62">
        <v>0.32683596202086601</v>
      </c>
      <c r="L545" s="62">
        <v>0.32072824559327501</v>
      </c>
      <c r="M545" s="62">
        <v>0.36306727208970702</v>
      </c>
    </row>
    <row r="546" spans="1:13" x14ac:dyDescent="0.35">
      <c r="A546" s="59" t="s">
        <v>3771</v>
      </c>
      <c r="B546" s="59" t="s">
        <v>3772</v>
      </c>
      <c r="C546" s="60" t="s">
        <v>31</v>
      </c>
      <c r="D546" s="60" t="s">
        <v>86</v>
      </c>
      <c r="E546" s="60" t="s">
        <v>6656</v>
      </c>
      <c r="F546" s="61">
        <v>99.491373628540302</v>
      </c>
      <c r="G546" s="61">
        <v>85.705824367246194</v>
      </c>
      <c r="H546" s="61">
        <v>91.989481870989806</v>
      </c>
      <c r="I546" s="61">
        <v>105.415407728942</v>
      </c>
      <c r="J546" s="62">
        <v>0.403014278820919</v>
      </c>
      <c r="K546" s="62">
        <v>0.36630205130514598</v>
      </c>
      <c r="L546" s="62">
        <v>0.358006513509186</v>
      </c>
      <c r="M546" s="62">
        <v>0.407356940152518</v>
      </c>
    </row>
    <row r="547" spans="1:13" x14ac:dyDescent="0.35">
      <c r="A547" s="59" t="s">
        <v>4895</v>
      </c>
      <c r="B547" s="59" t="s">
        <v>4896</v>
      </c>
      <c r="C547" s="60" t="s">
        <v>31</v>
      </c>
      <c r="D547" s="60" t="s">
        <v>32</v>
      </c>
      <c r="E547" s="60" t="s">
        <v>6656</v>
      </c>
      <c r="F547" s="61">
        <v>98.615799958178698</v>
      </c>
      <c r="G547" s="61"/>
      <c r="H547" s="61"/>
      <c r="I547" s="61">
        <v>103.920733052655</v>
      </c>
      <c r="J547" s="62">
        <v>0.31801309383564103</v>
      </c>
      <c r="K547" s="62">
        <v>0.27912980816611599</v>
      </c>
      <c r="L547" s="62">
        <v>0.27630453499109398</v>
      </c>
      <c r="M547" s="62">
        <v>0.32113558238430401</v>
      </c>
    </row>
    <row r="548" spans="1:13" x14ac:dyDescent="0.35">
      <c r="A548" s="59" t="s">
        <v>5942</v>
      </c>
      <c r="B548" s="59" t="s">
        <v>5943</v>
      </c>
      <c r="C548" s="60" t="s">
        <v>31</v>
      </c>
      <c r="D548" s="60" t="s">
        <v>89</v>
      </c>
      <c r="E548" s="60" t="s">
        <v>6656</v>
      </c>
      <c r="F548" s="61">
        <v>97.883952006862998</v>
      </c>
      <c r="G548" s="61">
        <v>95.140182676443402</v>
      </c>
      <c r="H548" s="61">
        <v>94.143307058015395</v>
      </c>
      <c r="I548" s="61">
        <v>110.72782466250401</v>
      </c>
      <c r="J548" s="62">
        <v>0.39571564099956003</v>
      </c>
      <c r="K548" s="62">
        <v>0.36229226298599698</v>
      </c>
      <c r="L548" s="62">
        <v>0.35630511602251802</v>
      </c>
      <c r="M548" s="62">
        <v>0.40034684629424599</v>
      </c>
    </row>
    <row r="549" spans="1:13" x14ac:dyDescent="0.35">
      <c r="A549" s="59" t="s">
        <v>3681</v>
      </c>
      <c r="B549" s="59" t="s">
        <v>3682</v>
      </c>
      <c r="C549" s="60" t="s">
        <v>31</v>
      </c>
      <c r="D549" s="60" t="s">
        <v>32</v>
      </c>
      <c r="E549" s="60" t="s">
        <v>6656</v>
      </c>
      <c r="F549" s="61">
        <v>109.789070102</v>
      </c>
      <c r="G549" s="61">
        <v>107.051227675031</v>
      </c>
      <c r="H549" s="61"/>
      <c r="I549" s="61">
        <v>109.337773631782</v>
      </c>
      <c r="J549" s="62">
        <v>0.33987794053708198</v>
      </c>
      <c r="K549" s="62">
        <v>0.30277724807332801</v>
      </c>
      <c r="L549" s="62">
        <v>0.29787021275286102</v>
      </c>
      <c r="M549" s="62">
        <v>0.34598843225794101</v>
      </c>
    </row>
    <row r="550" spans="1:13" x14ac:dyDescent="0.35">
      <c r="A550" s="59" t="s">
        <v>6853</v>
      </c>
      <c r="B550" s="59" t="s">
        <v>6854</v>
      </c>
      <c r="C550" s="60" t="s">
        <v>31</v>
      </c>
      <c r="D550" s="60" t="s">
        <v>83</v>
      </c>
      <c r="E550" s="60" t="s">
        <v>6657</v>
      </c>
      <c r="F550" s="61">
        <v>105.44219910701599</v>
      </c>
      <c r="G550" s="61">
        <v>99.727810112445994</v>
      </c>
      <c r="H550" s="61">
        <v>102.981796300825</v>
      </c>
      <c r="I550" s="61">
        <v>90.971936160811595</v>
      </c>
      <c r="J550" s="62">
        <v>0.438910109985026</v>
      </c>
      <c r="K550" s="62">
        <v>0.37805024921106301</v>
      </c>
      <c r="L550" s="62">
        <v>0.36635484018886699</v>
      </c>
      <c r="M550" s="62">
        <v>0.428431295848344</v>
      </c>
    </row>
    <row r="551" spans="1:13" x14ac:dyDescent="0.35">
      <c r="A551" s="59" t="s">
        <v>4159</v>
      </c>
      <c r="B551" s="59" t="s">
        <v>4160</v>
      </c>
      <c r="C551" s="60" t="s">
        <v>40</v>
      </c>
      <c r="D551" s="60" t="s">
        <v>41</v>
      </c>
      <c r="E551" s="60" t="s">
        <v>6656</v>
      </c>
      <c r="F551" s="61">
        <v>105.26516817270399</v>
      </c>
      <c r="G551" s="61">
        <v>101.95228914091901</v>
      </c>
      <c r="H551" s="61">
        <v>92.103661920972002</v>
      </c>
      <c r="I551" s="61">
        <v>102.240988065983</v>
      </c>
      <c r="J551" s="62">
        <v>0.43514157479715299</v>
      </c>
      <c r="K551" s="62">
        <v>0.40284512870383599</v>
      </c>
      <c r="L551" s="62">
        <v>0.396141945925782</v>
      </c>
      <c r="M551" s="62">
        <v>0.43941763586732202</v>
      </c>
    </row>
    <row r="552" spans="1:13" x14ac:dyDescent="0.35">
      <c r="A552" s="59" t="s">
        <v>3779</v>
      </c>
      <c r="B552" s="59" t="s">
        <v>3780</v>
      </c>
      <c r="C552" s="60" t="s">
        <v>40</v>
      </c>
      <c r="D552" s="60" t="s">
        <v>86</v>
      </c>
      <c r="E552" s="60" t="s">
        <v>6656</v>
      </c>
      <c r="F552" s="61">
        <v>99.491373628540302</v>
      </c>
      <c r="G552" s="61">
        <v>85.705824367246194</v>
      </c>
      <c r="H552" s="61">
        <v>91.989481870989806</v>
      </c>
      <c r="I552" s="61">
        <v>105.415407728942</v>
      </c>
      <c r="J552" s="62">
        <v>0.403014278820919</v>
      </c>
      <c r="K552" s="62">
        <v>0.36630205130514598</v>
      </c>
      <c r="L552" s="62">
        <v>0.358006513509186</v>
      </c>
      <c r="M552" s="62">
        <v>0.407356940152518</v>
      </c>
    </row>
    <row r="553" spans="1:13" x14ac:dyDescent="0.35">
      <c r="A553" s="59" t="s">
        <v>6302</v>
      </c>
      <c r="B553" s="59" t="s">
        <v>6303</v>
      </c>
      <c r="C553" s="60" t="s">
        <v>40</v>
      </c>
      <c r="D553" s="60" t="s">
        <v>80</v>
      </c>
      <c r="E553" s="60" t="s">
        <v>6656</v>
      </c>
      <c r="F553" s="61">
        <v>95.774836916534397</v>
      </c>
      <c r="G553" s="61"/>
      <c r="H553" s="61"/>
      <c r="I553" s="61">
        <v>107.815268564326</v>
      </c>
      <c r="J553" s="62">
        <v>0.34235501961389198</v>
      </c>
      <c r="K553" s="62">
        <v>0.28767760538472797</v>
      </c>
      <c r="L553" s="62">
        <v>0.28780725389897699</v>
      </c>
      <c r="M553" s="62">
        <v>0.35295367729097599</v>
      </c>
    </row>
    <row r="554" spans="1:13" x14ac:dyDescent="0.35">
      <c r="A554" s="59" t="s">
        <v>3689</v>
      </c>
      <c r="B554" s="59" t="s">
        <v>3690</v>
      </c>
      <c r="C554" s="60" t="s">
        <v>40</v>
      </c>
      <c r="D554" s="60" t="s">
        <v>32</v>
      </c>
      <c r="E554" s="60" t="s">
        <v>6656</v>
      </c>
      <c r="F554" s="61">
        <v>109.789070102</v>
      </c>
      <c r="G554" s="61">
        <v>107.051227675031</v>
      </c>
      <c r="H554" s="61"/>
      <c r="I554" s="61">
        <v>109.337773631782</v>
      </c>
      <c r="J554" s="62">
        <v>0.33987794053708198</v>
      </c>
      <c r="K554" s="62">
        <v>0.30277724807332801</v>
      </c>
      <c r="L554" s="62">
        <v>0.29787021275286102</v>
      </c>
      <c r="M554" s="62">
        <v>0.34598843225794101</v>
      </c>
    </row>
    <row r="555" spans="1:13" x14ac:dyDescent="0.35">
      <c r="A555" s="59" t="s">
        <v>3777</v>
      </c>
      <c r="B555" s="59" t="s">
        <v>3778</v>
      </c>
      <c r="C555" s="60" t="s">
        <v>40</v>
      </c>
      <c r="D555" s="60" t="s">
        <v>86</v>
      </c>
      <c r="E555" s="60" t="s">
        <v>6656</v>
      </c>
      <c r="F555" s="61">
        <v>99.491373628540302</v>
      </c>
      <c r="G555" s="61">
        <v>85.705824367246194</v>
      </c>
      <c r="H555" s="61">
        <v>91.989481870989806</v>
      </c>
      <c r="I555" s="61">
        <v>105.415407728942</v>
      </c>
      <c r="J555" s="62">
        <v>0.403014278820919</v>
      </c>
      <c r="K555" s="62">
        <v>0.36630205130514598</v>
      </c>
      <c r="L555" s="62">
        <v>0.358006513509186</v>
      </c>
      <c r="M555" s="62">
        <v>0.407356940152518</v>
      </c>
    </row>
    <row r="556" spans="1:13" x14ac:dyDescent="0.35">
      <c r="A556" s="59" t="s">
        <v>6224</v>
      </c>
      <c r="B556" s="59" t="s">
        <v>6225</v>
      </c>
      <c r="C556" s="60" t="s">
        <v>31</v>
      </c>
      <c r="D556" s="60" t="s">
        <v>223</v>
      </c>
      <c r="E556" s="60" t="s">
        <v>6656</v>
      </c>
      <c r="F556" s="61">
        <v>100.040840123652</v>
      </c>
      <c r="G556" s="61"/>
      <c r="H556" s="61"/>
      <c r="I556" s="61">
        <v>101.04277690025501</v>
      </c>
      <c r="J556" s="62">
        <v>0.32375453927404702</v>
      </c>
      <c r="K556" s="62">
        <v>0.28215131909868502</v>
      </c>
      <c r="L556" s="62">
        <v>0.27861948492343602</v>
      </c>
      <c r="M556" s="62">
        <v>0.331333974095815</v>
      </c>
    </row>
    <row r="557" spans="1:13" x14ac:dyDescent="0.35">
      <c r="A557" s="59" t="s">
        <v>6228</v>
      </c>
      <c r="B557" s="59" t="s">
        <v>6229</v>
      </c>
      <c r="C557" s="60" t="s">
        <v>40</v>
      </c>
      <c r="D557" s="60" t="s">
        <v>223</v>
      </c>
      <c r="E557" s="60" t="s">
        <v>6656</v>
      </c>
      <c r="F557" s="61">
        <v>99.504942552056804</v>
      </c>
      <c r="G557" s="61">
        <v>86.580215147112099</v>
      </c>
      <c r="H557" s="61">
        <v>89.710063126031898</v>
      </c>
      <c r="I557" s="61">
        <v>101.894988608208</v>
      </c>
      <c r="J557" s="62">
        <v>0.36624721665156101</v>
      </c>
      <c r="K557" s="62">
        <v>0.31961848785666402</v>
      </c>
      <c r="L557" s="62">
        <v>0.316635303444608</v>
      </c>
      <c r="M557" s="62">
        <v>0.37364976437326802</v>
      </c>
    </row>
    <row r="558" spans="1:13" x14ac:dyDescent="0.35">
      <c r="A558" s="59" t="s">
        <v>6218</v>
      </c>
      <c r="B558" s="59" t="s">
        <v>6219</v>
      </c>
      <c r="C558" s="60" t="s">
        <v>31</v>
      </c>
      <c r="D558" s="60" t="s">
        <v>223</v>
      </c>
      <c r="E558" s="60" t="s">
        <v>6656</v>
      </c>
      <c r="F558" s="61">
        <v>100.040840123652</v>
      </c>
      <c r="G558" s="61"/>
      <c r="H558" s="61"/>
      <c r="I558" s="61">
        <v>101.04277690025501</v>
      </c>
      <c r="J558" s="62">
        <v>0.32375453927404702</v>
      </c>
      <c r="K558" s="62">
        <v>0.28215131909868502</v>
      </c>
      <c r="L558" s="62">
        <v>0.27861948492343602</v>
      </c>
      <c r="M558" s="62">
        <v>0.331333974095815</v>
      </c>
    </row>
    <row r="559" spans="1:13" x14ac:dyDescent="0.35">
      <c r="A559" s="59" t="s">
        <v>6230</v>
      </c>
      <c r="B559" s="59" t="s">
        <v>6231</v>
      </c>
      <c r="C559" s="60" t="s">
        <v>40</v>
      </c>
      <c r="D559" s="60" t="s">
        <v>223</v>
      </c>
      <c r="E559" s="60" t="s">
        <v>6656</v>
      </c>
      <c r="F559" s="61">
        <v>100.040840123652</v>
      </c>
      <c r="G559" s="61"/>
      <c r="H559" s="61"/>
      <c r="I559" s="61">
        <v>101.04277690025501</v>
      </c>
      <c r="J559" s="62">
        <v>0.32375453927404702</v>
      </c>
      <c r="K559" s="62">
        <v>0.28215131909868502</v>
      </c>
      <c r="L559" s="62">
        <v>0.27861948492343602</v>
      </c>
      <c r="M559" s="62">
        <v>0.331333974095815</v>
      </c>
    </row>
    <row r="560" spans="1:13" x14ac:dyDescent="0.35">
      <c r="A560" s="59" t="s">
        <v>2158</v>
      </c>
      <c r="B560" s="59" t="s">
        <v>2159</v>
      </c>
      <c r="C560" s="60" t="s">
        <v>31</v>
      </c>
      <c r="D560" s="60" t="s">
        <v>223</v>
      </c>
      <c r="E560" s="60" t="s">
        <v>6657</v>
      </c>
      <c r="F560" s="61">
        <v>97.496584922971905</v>
      </c>
      <c r="G560" s="61">
        <v>85.898414114295306</v>
      </c>
      <c r="H560" s="61">
        <v>94.541880426661393</v>
      </c>
      <c r="I560" s="61">
        <v>96.9677163505782</v>
      </c>
      <c r="J560" s="62">
        <v>0.54962504105100796</v>
      </c>
      <c r="K560" s="62">
        <v>0.49141940836959802</v>
      </c>
      <c r="L560" s="62">
        <v>0.49279962525669102</v>
      </c>
      <c r="M560" s="62">
        <v>0.56254483673072897</v>
      </c>
    </row>
    <row r="561" spans="1:13" x14ac:dyDescent="0.35">
      <c r="A561" s="59" t="s">
        <v>3775</v>
      </c>
      <c r="B561" s="59" t="s">
        <v>3776</v>
      </c>
      <c r="C561" s="60" t="s">
        <v>40</v>
      </c>
      <c r="D561" s="60" t="s">
        <v>86</v>
      </c>
      <c r="E561" s="60" t="s">
        <v>6656</v>
      </c>
      <c r="F561" s="61">
        <v>99.491373628540302</v>
      </c>
      <c r="G561" s="61">
        <v>85.705824367246194</v>
      </c>
      <c r="H561" s="61">
        <v>91.989481870989806</v>
      </c>
      <c r="I561" s="61">
        <v>105.415407728942</v>
      </c>
      <c r="J561" s="62">
        <v>0.403014278820919</v>
      </c>
      <c r="K561" s="62">
        <v>0.36630205130514598</v>
      </c>
      <c r="L561" s="62">
        <v>0.358006513509186</v>
      </c>
      <c r="M561" s="62">
        <v>0.407356940152518</v>
      </c>
    </row>
    <row r="562" spans="1:13" x14ac:dyDescent="0.35">
      <c r="A562" s="59" t="s">
        <v>3687</v>
      </c>
      <c r="B562" s="59" t="s">
        <v>3688</v>
      </c>
      <c r="C562" s="60" t="s">
        <v>31</v>
      </c>
      <c r="D562" s="60" t="s">
        <v>32</v>
      </c>
      <c r="E562" s="60" t="s">
        <v>6656</v>
      </c>
      <c r="F562" s="61">
        <v>109.789070102</v>
      </c>
      <c r="G562" s="61">
        <v>107.051227675031</v>
      </c>
      <c r="H562" s="61"/>
      <c r="I562" s="61">
        <v>109.337773631782</v>
      </c>
      <c r="J562" s="62">
        <v>0.33987794053708198</v>
      </c>
      <c r="K562" s="62">
        <v>0.30277724807332801</v>
      </c>
      <c r="L562" s="62">
        <v>0.29787021275286102</v>
      </c>
      <c r="M562" s="62">
        <v>0.34598843225794101</v>
      </c>
    </row>
    <row r="563" spans="1:13" x14ac:dyDescent="0.35">
      <c r="A563" s="59" t="s">
        <v>6220</v>
      </c>
      <c r="B563" s="59" t="s">
        <v>6221</v>
      </c>
      <c r="C563" s="60" t="s">
        <v>31</v>
      </c>
      <c r="D563" s="60" t="s">
        <v>223</v>
      </c>
      <c r="E563" s="60" t="s">
        <v>6656</v>
      </c>
      <c r="F563" s="61">
        <v>100.040840123652</v>
      </c>
      <c r="G563" s="61"/>
      <c r="H563" s="61"/>
      <c r="I563" s="61">
        <v>101.04277690025501</v>
      </c>
      <c r="J563" s="62">
        <v>0.32375453927404702</v>
      </c>
      <c r="K563" s="62">
        <v>0.28215131909868502</v>
      </c>
      <c r="L563" s="62">
        <v>0.27861948492343602</v>
      </c>
      <c r="M563" s="62">
        <v>0.331333974095815</v>
      </c>
    </row>
    <row r="564" spans="1:13" x14ac:dyDescent="0.35">
      <c r="A564" s="59" t="s">
        <v>6226</v>
      </c>
      <c r="B564" s="59" t="s">
        <v>6227</v>
      </c>
      <c r="C564" s="60" t="s">
        <v>40</v>
      </c>
      <c r="D564" s="60" t="s">
        <v>223</v>
      </c>
      <c r="E564" s="60" t="s">
        <v>6656</v>
      </c>
      <c r="F564" s="61">
        <v>104.82221630039</v>
      </c>
      <c r="G564" s="61">
        <v>90.348491048635395</v>
      </c>
      <c r="H564" s="61">
        <v>92.997998860714503</v>
      </c>
      <c r="I564" s="61">
        <v>98.576989915597096</v>
      </c>
      <c r="J564" s="62">
        <v>0.44171767603331402</v>
      </c>
      <c r="K564" s="62">
        <v>0.40083189149466197</v>
      </c>
      <c r="L564" s="62">
        <v>0.39522342521511</v>
      </c>
      <c r="M564" s="62">
        <v>0.44893009339013001</v>
      </c>
    </row>
    <row r="565" spans="1:13" x14ac:dyDescent="0.35">
      <c r="A565" s="59" t="s">
        <v>6222</v>
      </c>
      <c r="B565" s="59" t="s">
        <v>6223</v>
      </c>
      <c r="C565" s="60" t="s">
        <v>31</v>
      </c>
      <c r="D565" s="60" t="s">
        <v>223</v>
      </c>
      <c r="E565" s="60" t="s">
        <v>6656</v>
      </c>
      <c r="F565" s="61">
        <v>100.040840123652</v>
      </c>
      <c r="G565" s="61"/>
      <c r="H565" s="61"/>
      <c r="I565" s="61">
        <v>101.04277690025501</v>
      </c>
      <c r="J565" s="62">
        <v>0.32375453927404702</v>
      </c>
      <c r="K565" s="62">
        <v>0.28215131909868502</v>
      </c>
      <c r="L565" s="62">
        <v>0.27861948492343602</v>
      </c>
      <c r="M565" s="62">
        <v>0.331333974095815</v>
      </c>
    </row>
    <row r="566" spans="1:13" x14ac:dyDescent="0.35">
      <c r="A566" s="59" t="s">
        <v>3679</v>
      </c>
      <c r="B566" s="59" t="s">
        <v>3680</v>
      </c>
      <c r="C566" s="60" t="s">
        <v>31</v>
      </c>
      <c r="D566" s="60" t="s">
        <v>32</v>
      </c>
      <c r="E566" s="60" t="s">
        <v>6656</v>
      </c>
      <c r="F566" s="61">
        <v>109.789070102</v>
      </c>
      <c r="G566" s="61">
        <v>107.051227675031</v>
      </c>
      <c r="H566" s="61"/>
      <c r="I566" s="61">
        <v>109.337773631782</v>
      </c>
      <c r="J566" s="62">
        <v>0.33987794053708198</v>
      </c>
      <c r="K566" s="62">
        <v>0.30277724807332801</v>
      </c>
      <c r="L566" s="62">
        <v>0.29787021275286102</v>
      </c>
      <c r="M566" s="62">
        <v>0.34598843225794101</v>
      </c>
    </row>
    <row r="567" spans="1:13" x14ac:dyDescent="0.35">
      <c r="A567" s="59" t="s">
        <v>1466</v>
      </c>
      <c r="B567" s="59" t="s">
        <v>1467</v>
      </c>
      <c r="C567" s="60" t="s">
        <v>31</v>
      </c>
      <c r="D567" s="60" t="s">
        <v>53</v>
      </c>
      <c r="E567" s="60" t="s">
        <v>6657</v>
      </c>
      <c r="F567" s="61">
        <v>106.507273994711</v>
      </c>
      <c r="G567" s="61">
        <v>95.982193461961003</v>
      </c>
      <c r="H567" s="61">
        <v>100.72413427433101</v>
      </c>
      <c r="I567" s="61">
        <v>105.349610523566</v>
      </c>
      <c r="J567" s="62">
        <v>0.46506611599751402</v>
      </c>
      <c r="K567" s="62">
        <v>0.39794173712641701</v>
      </c>
      <c r="L567" s="62">
        <v>0.38961587774510598</v>
      </c>
      <c r="M567" s="62">
        <v>0.46283600563993199</v>
      </c>
    </row>
    <row r="568" spans="1:13" x14ac:dyDescent="0.35">
      <c r="A568" s="59" t="s">
        <v>4459</v>
      </c>
      <c r="B568" s="59" t="s">
        <v>4460</v>
      </c>
      <c r="C568" s="60" t="s">
        <v>31</v>
      </c>
      <c r="D568" s="60" t="s">
        <v>37</v>
      </c>
      <c r="E568" s="60" t="s">
        <v>6656</v>
      </c>
      <c r="F568" s="61">
        <v>100.262098471919</v>
      </c>
      <c r="G568" s="61"/>
      <c r="H568" s="61"/>
      <c r="I568" s="61">
        <v>94.642213162641099</v>
      </c>
      <c r="J568" s="62">
        <v>0.32981357475459899</v>
      </c>
      <c r="K568" s="62">
        <v>0.29700511088869702</v>
      </c>
      <c r="L568" s="62">
        <v>0.29180723451338397</v>
      </c>
      <c r="M568" s="62">
        <v>0.33561387767682099</v>
      </c>
    </row>
    <row r="569" spans="1:13" x14ac:dyDescent="0.35">
      <c r="A569" s="59" t="s">
        <v>4457</v>
      </c>
      <c r="B569" s="59" t="s">
        <v>4458</v>
      </c>
      <c r="C569" s="60" t="s">
        <v>31</v>
      </c>
      <c r="D569" s="60" t="s">
        <v>37</v>
      </c>
      <c r="E569" s="60" t="s">
        <v>6656</v>
      </c>
      <c r="F569" s="61">
        <v>100.262098471919</v>
      </c>
      <c r="G569" s="61"/>
      <c r="H569" s="61"/>
      <c r="I569" s="61">
        <v>94.642213162641099</v>
      </c>
      <c r="J569" s="62">
        <v>0.32981357475459899</v>
      </c>
      <c r="K569" s="62">
        <v>0.29700511088869702</v>
      </c>
      <c r="L569" s="62">
        <v>0.29180723451338397</v>
      </c>
      <c r="M569" s="62">
        <v>0.33561387767682099</v>
      </c>
    </row>
    <row r="570" spans="1:13" x14ac:dyDescent="0.35">
      <c r="A570" s="59" t="s">
        <v>3859</v>
      </c>
      <c r="B570" s="59" t="s">
        <v>3860</v>
      </c>
      <c r="C570" s="60" t="s">
        <v>31</v>
      </c>
      <c r="D570" s="60" t="s">
        <v>61</v>
      </c>
      <c r="E570" s="60" t="s">
        <v>6656</v>
      </c>
      <c r="F570" s="61">
        <v>91.449763947735903</v>
      </c>
      <c r="G570" s="61">
        <v>95.749459028866497</v>
      </c>
      <c r="H570" s="61">
        <v>89.806569777178694</v>
      </c>
      <c r="I570" s="61">
        <v>93.786695476431603</v>
      </c>
      <c r="J570" s="62">
        <v>0.345478010304271</v>
      </c>
      <c r="K570" s="62">
        <v>0.303201549991513</v>
      </c>
      <c r="L570" s="62">
        <v>0.308119947613403</v>
      </c>
      <c r="M570" s="62">
        <v>0.36457729190299099</v>
      </c>
    </row>
    <row r="571" spans="1:13" x14ac:dyDescent="0.35">
      <c r="A571" s="59" t="s">
        <v>2606</v>
      </c>
      <c r="B571" s="59" t="s">
        <v>2607</v>
      </c>
      <c r="C571" s="60" t="s">
        <v>31</v>
      </c>
      <c r="D571" s="60" t="s">
        <v>37</v>
      </c>
      <c r="E571" s="60" t="s">
        <v>6656</v>
      </c>
      <c r="F571" s="61">
        <v>97.188232919566602</v>
      </c>
      <c r="G571" s="61">
        <v>108.12090620417101</v>
      </c>
      <c r="H571" s="61">
        <v>98.5915171659083</v>
      </c>
      <c r="I571" s="61">
        <v>99.442819531816198</v>
      </c>
      <c r="J571" s="62">
        <v>0.35164229337450997</v>
      </c>
      <c r="K571" s="62">
        <v>0.31272136050238603</v>
      </c>
      <c r="L571" s="62">
        <v>0.30504834188166902</v>
      </c>
      <c r="M571" s="62">
        <v>0.352922026051597</v>
      </c>
    </row>
    <row r="572" spans="1:13" x14ac:dyDescent="0.35">
      <c r="A572" s="59" t="s">
        <v>87</v>
      </c>
      <c r="B572" s="59" t="s">
        <v>88</v>
      </c>
      <c r="C572" s="60" t="s">
        <v>40</v>
      </c>
      <c r="D572" s="60" t="s">
        <v>89</v>
      </c>
      <c r="E572" s="60" t="s">
        <v>6657</v>
      </c>
      <c r="F572" s="61">
        <v>104.444077083255</v>
      </c>
      <c r="G572" s="61">
        <v>102.563553286158</v>
      </c>
      <c r="H572" s="61">
        <v>86.787026864199007</v>
      </c>
      <c r="I572" s="61">
        <v>95.294425722321094</v>
      </c>
      <c r="J572" s="62">
        <v>0.48526339919703698</v>
      </c>
      <c r="K572" s="62">
        <v>0.42344807837287801</v>
      </c>
      <c r="L572" s="62">
        <v>0.42840070046905099</v>
      </c>
      <c r="M572" s="62">
        <v>0.50787023890247796</v>
      </c>
    </row>
    <row r="573" spans="1:13" x14ac:dyDescent="0.35">
      <c r="A573" s="59" t="s">
        <v>6158</v>
      </c>
      <c r="B573" s="59" t="s">
        <v>6159</v>
      </c>
      <c r="C573" s="60" t="s">
        <v>40</v>
      </c>
      <c r="D573" s="60" t="s">
        <v>120</v>
      </c>
      <c r="E573" s="60" t="s">
        <v>6656</v>
      </c>
      <c r="F573" s="61">
        <v>104.33314292937401</v>
      </c>
      <c r="G573" s="61"/>
      <c r="H573" s="61"/>
      <c r="I573" s="61">
        <v>94.701753007222706</v>
      </c>
      <c r="J573" s="62">
        <v>0.320188381168102</v>
      </c>
      <c r="K573" s="62">
        <v>0.27240862781326303</v>
      </c>
      <c r="L573" s="62">
        <v>0.26917669820270401</v>
      </c>
      <c r="M573" s="62">
        <v>0.32986156772650099</v>
      </c>
    </row>
    <row r="574" spans="1:13" x14ac:dyDescent="0.35">
      <c r="A574" s="59" t="s">
        <v>4049</v>
      </c>
      <c r="B574" s="59" t="s">
        <v>4050</v>
      </c>
      <c r="C574" s="60" t="s">
        <v>40</v>
      </c>
      <c r="D574" s="60" t="s">
        <v>86</v>
      </c>
      <c r="E574" s="60" t="s">
        <v>6656</v>
      </c>
      <c r="F574" s="61">
        <v>99.258026667813994</v>
      </c>
      <c r="G574" s="61">
        <v>97.231955704308007</v>
      </c>
      <c r="H574" s="61">
        <v>93.966145850096893</v>
      </c>
      <c r="I574" s="61">
        <v>96.459212480802094</v>
      </c>
      <c r="J574" s="62">
        <v>0.42795874923599198</v>
      </c>
      <c r="K574" s="62">
        <v>0.39602146958715001</v>
      </c>
      <c r="L574" s="62">
        <v>0.39087492385024097</v>
      </c>
      <c r="M574" s="62">
        <v>0.43566354656339501</v>
      </c>
    </row>
    <row r="575" spans="1:13" x14ac:dyDescent="0.35">
      <c r="A575" s="59" t="s">
        <v>4255</v>
      </c>
      <c r="B575" s="59" t="s">
        <v>4256</v>
      </c>
      <c r="C575" s="60" t="s">
        <v>40</v>
      </c>
      <c r="D575" s="60" t="s">
        <v>259</v>
      </c>
      <c r="E575" s="60" t="s">
        <v>6656</v>
      </c>
      <c r="F575" s="61">
        <v>92.895903004534404</v>
      </c>
      <c r="G575" s="61">
        <v>91.389443789381502</v>
      </c>
      <c r="H575" s="61">
        <v>103.52279118120499</v>
      </c>
      <c r="I575" s="61">
        <v>104.058953747019</v>
      </c>
      <c r="J575" s="62">
        <v>0.40699230835264999</v>
      </c>
      <c r="K575" s="62">
        <v>0.36808434562739101</v>
      </c>
      <c r="L575" s="62">
        <v>0.360622783316766</v>
      </c>
      <c r="M575" s="62">
        <v>0.40983189793230201</v>
      </c>
    </row>
    <row r="576" spans="1:13" x14ac:dyDescent="0.35">
      <c r="A576" s="59" t="s">
        <v>1030</v>
      </c>
      <c r="B576" s="59" t="s">
        <v>1031</v>
      </c>
      <c r="C576" s="60" t="s">
        <v>31</v>
      </c>
      <c r="D576" s="60" t="s">
        <v>259</v>
      </c>
      <c r="E576" s="60" t="s">
        <v>6657</v>
      </c>
      <c r="F576" s="61">
        <v>88.167504128549993</v>
      </c>
      <c r="G576" s="61">
        <v>84.435144672356103</v>
      </c>
      <c r="H576" s="61">
        <v>100.789512358878</v>
      </c>
      <c r="I576" s="61">
        <v>100.205214651745</v>
      </c>
      <c r="J576" s="62">
        <v>0.58223226510663195</v>
      </c>
      <c r="K576" s="62">
        <v>0.52758799535304901</v>
      </c>
      <c r="L576" s="62">
        <v>0.52658584056622504</v>
      </c>
      <c r="M576" s="62">
        <v>0.59667265205986397</v>
      </c>
    </row>
    <row r="577" spans="1:13" x14ac:dyDescent="0.35">
      <c r="A577" s="59" t="s">
        <v>1034</v>
      </c>
      <c r="B577" s="59" t="s">
        <v>1035</v>
      </c>
      <c r="C577" s="60" t="s">
        <v>40</v>
      </c>
      <c r="D577" s="60" t="s">
        <v>259</v>
      </c>
      <c r="E577" s="60" t="s">
        <v>6657</v>
      </c>
      <c r="F577" s="61">
        <v>88.771007327750297</v>
      </c>
      <c r="G577" s="61">
        <v>86.137346017206397</v>
      </c>
      <c r="H577" s="61">
        <v>105.027953163444</v>
      </c>
      <c r="I577" s="61">
        <v>106.880138766854</v>
      </c>
      <c r="J577" s="62">
        <v>0.55467366327471501</v>
      </c>
      <c r="K577" s="62">
        <v>0.50299076187986802</v>
      </c>
      <c r="L577" s="62">
        <v>0.48461093576956099</v>
      </c>
      <c r="M577" s="62">
        <v>0.542804066997705</v>
      </c>
    </row>
    <row r="578" spans="1:13" x14ac:dyDescent="0.35">
      <c r="A578" s="59" t="s">
        <v>1032</v>
      </c>
      <c r="B578" s="59" t="s">
        <v>1033</v>
      </c>
      <c r="C578" s="60" t="s">
        <v>40</v>
      </c>
      <c r="D578" s="60" t="s">
        <v>259</v>
      </c>
      <c r="E578" s="60" t="s">
        <v>6657</v>
      </c>
      <c r="F578" s="61">
        <v>93.076358272857206</v>
      </c>
      <c r="G578" s="61">
        <v>102.25973442974001</v>
      </c>
      <c r="H578" s="61">
        <v>109.66274579492</v>
      </c>
      <c r="I578" s="61">
        <v>110.57233981300099</v>
      </c>
      <c r="J578" s="62">
        <v>0.609104434747474</v>
      </c>
      <c r="K578" s="62">
        <v>0.55614116489776</v>
      </c>
      <c r="L578" s="62">
        <v>0.54807384268248305</v>
      </c>
      <c r="M578" s="62">
        <v>0.61605702844593102</v>
      </c>
    </row>
    <row r="579" spans="1:13" x14ac:dyDescent="0.35">
      <c r="A579" s="59" t="s">
        <v>4253</v>
      </c>
      <c r="B579" s="59" t="s">
        <v>4254</v>
      </c>
      <c r="C579" s="60" t="s">
        <v>40</v>
      </c>
      <c r="D579" s="60" t="s">
        <v>259</v>
      </c>
      <c r="E579" s="60" t="s">
        <v>6656</v>
      </c>
      <c r="F579" s="61">
        <v>92.895903004534404</v>
      </c>
      <c r="G579" s="61">
        <v>91.389443789381502</v>
      </c>
      <c r="H579" s="61">
        <v>103.52279118120499</v>
      </c>
      <c r="I579" s="61">
        <v>104.058953747019</v>
      </c>
      <c r="J579" s="62">
        <v>0.40699230835264999</v>
      </c>
      <c r="K579" s="62">
        <v>0.36808434562739101</v>
      </c>
      <c r="L579" s="62">
        <v>0.360622783316766</v>
      </c>
      <c r="M579" s="62">
        <v>0.40983189793230201</v>
      </c>
    </row>
    <row r="580" spans="1:13" x14ac:dyDescent="0.35">
      <c r="A580" s="59" t="s">
        <v>1730</v>
      </c>
      <c r="B580" s="59" t="s">
        <v>1731</v>
      </c>
      <c r="C580" s="60" t="s">
        <v>40</v>
      </c>
      <c r="D580" s="60" t="s">
        <v>86</v>
      </c>
      <c r="E580" s="60" t="s">
        <v>6657</v>
      </c>
      <c r="F580" s="61">
        <v>97.465227297673906</v>
      </c>
      <c r="G580" s="61">
        <v>104.336561318809</v>
      </c>
      <c r="H580" s="61">
        <v>112.675363253903</v>
      </c>
      <c r="I580" s="61">
        <v>103.266020414077</v>
      </c>
      <c r="J580" s="62">
        <v>0.59327603427723397</v>
      </c>
      <c r="K580" s="62">
        <v>0.54322594111643996</v>
      </c>
      <c r="L580" s="62">
        <v>0.52895972016609905</v>
      </c>
      <c r="M580" s="62">
        <v>0.59458917505357101</v>
      </c>
    </row>
    <row r="581" spans="1:13" x14ac:dyDescent="0.35">
      <c r="A581" s="59" t="s">
        <v>5159</v>
      </c>
      <c r="B581" s="59" t="s">
        <v>5160</v>
      </c>
      <c r="C581" s="60" t="s">
        <v>40</v>
      </c>
      <c r="D581" s="60" t="s">
        <v>86</v>
      </c>
      <c r="E581" s="60" t="s">
        <v>6656</v>
      </c>
      <c r="F581" s="61">
        <v>94.758266293291598</v>
      </c>
      <c r="G581" s="61">
        <v>104.217809544413</v>
      </c>
      <c r="H581" s="61">
        <v>106.193363165527</v>
      </c>
      <c r="I581" s="61">
        <v>99.5149815512342</v>
      </c>
      <c r="J581" s="62">
        <v>0.40585360284439997</v>
      </c>
      <c r="K581" s="62">
        <v>0.36545430002750601</v>
      </c>
      <c r="L581" s="62">
        <v>0.36050645047444302</v>
      </c>
      <c r="M581" s="62">
        <v>0.41041070093217602</v>
      </c>
    </row>
    <row r="582" spans="1:13" x14ac:dyDescent="0.35">
      <c r="A582" s="59" t="s">
        <v>5155</v>
      </c>
      <c r="B582" s="59" t="s">
        <v>5156</v>
      </c>
      <c r="C582" s="60" t="s">
        <v>31</v>
      </c>
      <c r="D582" s="60" t="s">
        <v>86</v>
      </c>
      <c r="E582" s="60" t="s">
        <v>6656</v>
      </c>
      <c r="F582" s="61">
        <v>95.098099340699804</v>
      </c>
      <c r="G582" s="61">
        <v>105.33986105791701</v>
      </c>
      <c r="H582" s="61">
        <v>103.584400739486</v>
      </c>
      <c r="I582" s="61">
        <v>99.302815113539907</v>
      </c>
      <c r="J582" s="62">
        <v>0.43762744566441403</v>
      </c>
      <c r="K582" s="62">
        <v>0.393076881287591</v>
      </c>
      <c r="L582" s="62">
        <v>0.38974341507645799</v>
      </c>
      <c r="M582" s="62">
        <v>0.44209713726318001</v>
      </c>
    </row>
    <row r="583" spans="1:13" x14ac:dyDescent="0.35">
      <c r="A583" s="59" t="s">
        <v>5157</v>
      </c>
      <c r="B583" s="59" t="s">
        <v>5158</v>
      </c>
      <c r="C583" s="60" t="s">
        <v>31</v>
      </c>
      <c r="D583" s="60" t="s">
        <v>86</v>
      </c>
      <c r="E583" s="60" t="s">
        <v>6656</v>
      </c>
      <c r="F583" s="61">
        <v>94.758266293291598</v>
      </c>
      <c r="G583" s="61">
        <v>104.217809544413</v>
      </c>
      <c r="H583" s="61">
        <v>106.193363165527</v>
      </c>
      <c r="I583" s="61">
        <v>99.5149815512342</v>
      </c>
      <c r="J583" s="62">
        <v>0.40585360284439997</v>
      </c>
      <c r="K583" s="62">
        <v>0.36545430002750601</v>
      </c>
      <c r="L583" s="62">
        <v>0.36050645047444302</v>
      </c>
      <c r="M583" s="62">
        <v>0.41041070093217602</v>
      </c>
    </row>
    <row r="584" spans="1:13" x14ac:dyDescent="0.35">
      <c r="A584" s="59" t="s">
        <v>1728</v>
      </c>
      <c r="B584" s="59" t="s">
        <v>1729</v>
      </c>
      <c r="C584" s="60" t="s">
        <v>31</v>
      </c>
      <c r="D584" s="60" t="s">
        <v>86</v>
      </c>
      <c r="E584" s="60" t="s">
        <v>6657</v>
      </c>
      <c r="F584" s="61">
        <v>98.155394683455796</v>
      </c>
      <c r="G584" s="61">
        <v>108.07313569419</v>
      </c>
      <c r="H584" s="61">
        <v>105.229375945591</v>
      </c>
      <c r="I584" s="61">
        <v>98.909779787447505</v>
      </c>
      <c r="J584" s="62">
        <v>0.56487843968664497</v>
      </c>
      <c r="K584" s="62">
        <v>0.50603723170926496</v>
      </c>
      <c r="L584" s="62">
        <v>0.50333768678398005</v>
      </c>
      <c r="M584" s="62">
        <v>0.57428187131931097</v>
      </c>
    </row>
    <row r="585" spans="1:13" x14ac:dyDescent="0.35">
      <c r="A585" s="59" t="s">
        <v>5153</v>
      </c>
      <c r="B585" s="59" t="s">
        <v>5154</v>
      </c>
      <c r="C585" s="60" t="s">
        <v>31</v>
      </c>
      <c r="D585" s="60" t="s">
        <v>86</v>
      </c>
      <c r="E585" s="60" t="s">
        <v>6656</v>
      </c>
      <c r="F585" s="61">
        <v>94.758266293291598</v>
      </c>
      <c r="G585" s="61">
        <v>104.217809544413</v>
      </c>
      <c r="H585" s="61">
        <v>106.193363165527</v>
      </c>
      <c r="I585" s="61">
        <v>99.5149815512342</v>
      </c>
      <c r="J585" s="62">
        <v>0.40585360284439997</v>
      </c>
      <c r="K585" s="62">
        <v>0.36545430002750601</v>
      </c>
      <c r="L585" s="62">
        <v>0.36050645047444302</v>
      </c>
      <c r="M585" s="62">
        <v>0.41041070093217602</v>
      </c>
    </row>
    <row r="586" spans="1:13" x14ac:dyDescent="0.35">
      <c r="A586" s="59" t="s">
        <v>1726</v>
      </c>
      <c r="B586" s="59" t="s">
        <v>1727</v>
      </c>
      <c r="C586" s="60" t="s">
        <v>31</v>
      </c>
      <c r="D586" s="60" t="s">
        <v>86</v>
      </c>
      <c r="E586" s="60" t="s">
        <v>6657</v>
      </c>
      <c r="F586" s="61">
        <v>90.395782475428604</v>
      </c>
      <c r="G586" s="61">
        <v>99.840911952771194</v>
      </c>
      <c r="H586" s="61">
        <v>104.03630909800199</v>
      </c>
      <c r="I586" s="61">
        <v>99.447200042549696</v>
      </c>
      <c r="J586" s="62">
        <v>0.52125478364460498</v>
      </c>
      <c r="K586" s="62">
        <v>0.46482042379625799</v>
      </c>
      <c r="L586" s="62">
        <v>0.46575991375168802</v>
      </c>
      <c r="M586" s="62">
        <v>0.52708604870965103</v>
      </c>
    </row>
    <row r="587" spans="1:13" x14ac:dyDescent="0.35">
      <c r="A587" s="59" t="s">
        <v>542</v>
      </c>
      <c r="B587" s="59" t="s">
        <v>543</v>
      </c>
      <c r="C587" s="60" t="s">
        <v>31</v>
      </c>
      <c r="D587" s="60" t="s">
        <v>37</v>
      </c>
      <c r="E587" s="60" t="s">
        <v>6657</v>
      </c>
      <c r="F587" s="61">
        <v>105.486216067109</v>
      </c>
      <c r="G587" s="61">
        <v>99.973621921030301</v>
      </c>
      <c r="H587" s="61">
        <v>102.908269565212</v>
      </c>
      <c r="I587" s="61">
        <v>94.004342029761602</v>
      </c>
      <c r="J587" s="62">
        <v>0.50602570579819695</v>
      </c>
      <c r="K587" s="62">
        <v>0.44769951779089701</v>
      </c>
      <c r="L587" s="62">
        <v>0.45136335418490098</v>
      </c>
      <c r="M587" s="62">
        <v>0.52600655000323504</v>
      </c>
    </row>
    <row r="588" spans="1:13" x14ac:dyDescent="0.35">
      <c r="A588" s="59" t="s">
        <v>540</v>
      </c>
      <c r="B588" s="59" t="s">
        <v>541</v>
      </c>
      <c r="C588" s="60" t="s">
        <v>40</v>
      </c>
      <c r="D588" s="60" t="s">
        <v>37</v>
      </c>
      <c r="E588" s="60" t="s">
        <v>6657</v>
      </c>
      <c r="F588" s="61">
        <v>108.555346764289</v>
      </c>
      <c r="G588" s="61">
        <v>108.089482413553</v>
      </c>
      <c r="H588" s="61">
        <v>102.114540584438</v>
      </c>
      <c r="I588" s="61">
        <v>101.25535524206499</v>
      </c>
      <c r="J588" s="62">
        <v>0.55998763058699996</v>
      </c>
      <c r="K588" s="62">
        <v>0.49963517027830301</v>
      </c>
      <c r="L588" s="62">
        <v>0.49943682195779099</v>
      </c>
      <c r="M588" s="62">
        <v>0.56982075773622898</v>
      </c>
    </row>
    <row r="589" spans="1:13" x14ac:dyDescent="0.35">
      <c r="A589" s="59" t="s">
        <v>3559</v>
      </c>
      <c r="B589" s="59" t="s">
        <v>3560</v>
      </c>
      <c r="C589" s="60" t="s">
        <v>40</v>
      </c>
      <c r="D589" s="60" t="s">
        <v>37</v>
      </c>
      <c r="E589" s="60" t="s">
        <v>6656</v>
      </c>
      <c r="F589" s="61">
        <v>105.32559339993</v>
      </c>
      <c r="G589" s="61">
        <v>102.58092365930599</v>
      </c>
      <c r="H589" s="61">
        <v>102.093494399565</v>
      </c>
      <c r="I589" s="61">
        <v>98.359851974306494</v>
      </c>
      <c r="J589" s="62">
        <v>0.37760671180765398</v>
      </c>
      <c r="K589" s="62">
        <v>0.33562158329452801</v>
      </c>
      <c r="L589" s="62">
        <v>0.33462767479208699</v>
      </c>
      <c r="M589" s="62">
        <v>0.383446591328507</v>
      </c>
    </row>
    <row r="590" spans="1:13" x14ac:dyDescent="0.35">
      <c r="A590" s="59" t="s">
        <v>544</v>
      </c>
      <c r="B590" s="59" t="s">
        <v>545</v>
      </c>
      <c r="C590" s="60" t="s">
        <v>31</v>
      </c>
      <c r="D590" s="60" t="s">
        <v>37</v>
      </c>
      <c r="E590" s="60" t="s">
        <v>6657</v>
      </c>
      <c r="F590" s="61">
        <v>104.026486684706</v>
      </c>
      <c r="G590" s="61">
        <v>106.190723671323</v>
      </c>
      <c r="H590" s="61">
        <v>102.59001347473399</v>
      </c>
      <c r="I590" s="61">
        <v>100.245796161648</v>
      </c>
      <c r="J590" s="62">
        <v>0.50602570579819695</v>
      </c>
      <c r="K590" s="62">
        <v>0.44769951779089701</v>
      </c>
      <c r="L590" s="62">
        <v>0.45136335418490098</v>
      </c>
      <c r="M590" s="62">
        <v>0.51201903990583197</v>
      </c>
    </row>
    <row r="591" spans="1:13" x14ac:dyDescent="0.35">
      <c r="A591" s="59" t="s">
        <v>3563</v>
      </c>
      <c r="B591" s="59" t="s">
        <v>3564</v>
      </c>
      <c r="C591" s="60" t="s">
        <v>31</v>
      </c>
      <c r="D591" s="60" t="s">
        <v>37</v>
      </c>
      <c r="E591" s="60" t="s">
        <v>6656</v>
      </c>
      <c r="F591" s="61">
        <v>105.32559339993</v>
      </c>
      <c r="G591" s="61">
        <v>102.58092365930599</v>
      </c>
      <c r="H591" s="61">
        <v>102.093494399565</v>
      </c>
      <c r="I591" s="61">
        <v>98.359851974306494</v>
      </c>
      <c r="J591" s="62">
        <v>0.37760671180765398</v>
      </c>
      <c r="K591" s="62">
        <v>0.33562158329452801</v>
      </c>
      <c r="L591" s="62">
        <v>0.33462767479208699</v>
      </c>
      <c r="M591" s="62">
        <v>0.383446591328507</v>
      </c>
    </row>
    <row r="592" spans="1:13" x14ac:dyDescent="0.35">
      <c r="A592" s="59" t="s">
        <v>3561</v>
      </c>
      <c r="B592" s="59" t="s">
        <v>3562</v>
      </c>
      <c r="C592" s="60" t="s">
        <v>31</v>
      </c>
      <c r="D592" s="60" t="s">
        <v>37</v>
      </c>
      <c r="E592" s="60" t="s">
        <v>6656</v>
      </c>
      <c r="F592" s="61">
        <v>105.32559339993</v>
      </c>
      <c r="G592" s="61">
        <v>102.58092365930599</v>
      </c>
      <c r="H592" s="61">
        <v>102.093494399565</v>
      </c>
      <c r="I592" s="61">
        <v>98.359851974306494</v>
      </c>
      <c r="J592" s="62">
        <v>0.37760671180765398</v>
      </c>
      <c r="K592" s="62">
        <v>0.33562158329452801</v>
      </c>
      <c r="L592" s="62">
        <v>0.33462767479208699</v>
      </c>
      <c r="M592" s="62">
        <v>0.383446591328507</v>
      </c>
    </row>
    <row r="593" spans="1:13" x14ac:dyDescent="0.35">
      <c r="A593" s="59" t="s">
        <v>4349</v>
      </c>
      <c r="B593" s="59" t="s">
        <v>4350</v>
      </c>
      <c r="C593" s="60" t="s">
        <v>40</v>
      </c>
      <c r="D593" s="60" t="s">
        <v>120</v>
      </c>
      <c r="E593" s="60" t="s">
        <v>6656</v>
      </c>
      <c r="F593" s="61">
        <v>92.541199073282797</v>
      </c>
      <c r="G593" s="61"/>
      <c r="H593" s="61"/>
      <c r="I593" s="61">
        <v>100.992130602812</v>
      </c>
      <c r="J593" s="62">
        <v>0.30873160504389102</v>
      </c>
      <c r="K593" s="62">
        <v>0.27795327312386198</v>
      </c>
      <c r="L593" s="62">
        <v>0.26940185732372901</v>
      </c>
      <c r="M593" s="62">
        <v>0.30667681822114701</v>
      </c>
    </row>
    <row r="594" spans="1:13" x14ac:dyDescent="0.35">
      <c r="A594" s="59" t="s">
        <v>4347</v>
      </c>
      <c r="B594" s="59" t="s">
        <v>4348</v>
      </c>
      <c r="C594" s="60" t="s">
        <v>40</v>
      </c>
      <c r="D594" s="60" t="s">
        <v>120</v>
      </c>
      <c r="E594" s="60" t="s">
        <v>6656</v>
      </c>
      <c r="F594" s="61">
        <v>92.541199073282797</v>
      </c>
      <c r="G594" s="61"/>
      <c r="H594" s="61"/>
      <c r="I594" s="61">
        <v>100.992130602812</v>
      </c>
      <c r="J594" s="62">
        <v>0.30873160504389102</v>
      </c>
      <c r="K594" s="62">
        <v>0.27795327312386198</v>
      </c>
      <c r="L594" s="62">
        <v>0.26940185732372901</v>
      </c>
      <c r="M594" s="62">
        <v>0.30667681822114701</v>
      </c>
    </row>
    <row r="595" spans="1:13" x14ac:dyDescent="0.35">
      <c r="A595" s="59" t="s">
        <v>1514</v>
      </c>
      <c r="B595" s="59" t="s">
        <v>1515</v>
      </c>
      <c r="C595" s="60" t="s">
        <v>40</v>
      </c>
      <c r="D595" s="60" t="s">
        <v>89</v>
      </c>
      <c r="E595" s="60" t="s">
        <v>6657</v>
      </c>
      <c r="F595" s="61">
        <v>89.599410797117599</v>
      </c>
      <c r="G595" s="61">
        <v>87.277331310205199</v>
      </c>
      <c r="H595" s="61">
        <v>96.914886788877098</v>
      </c>
      <c r="I595" s="61">
        <v>105.62726971576799</v>
      </c>
      <c r="J595" s="62">
        <v>0.49380273624844601</v>
      </c>
      <c r="K595" s="62">
        <v>0.46182028101278599</v>
      </c>
      <c r="L595" s="62">
        <v>0.34112497193036501</v>
      </c>
      <c r="M595" s="62">
        <v>0.39382340031017199</v>
      </c>
    </row>
    <row r="596" spans="1:13" x14ac:dyDescent="0.35">
      <c r="A596" s="59" t="s">
        <v>4839</v>
      </c>
      <c r="B596" s="59" t="s">
        <v>4840</v>
      </c>
      <c r="C596" s="60" t="s">
        <v>31</v>
      </c>
      <c r="D596" s="60" t="s">
        <v>89</v>
      </c>
      <c r="E596" s="60" t="s">
        <v>6656</v>
      </c>
      <c r="F596" s="61">
        <v>92.929432941720293</v>
      </c>
      <c r="G596" s="61">
        <v>91.503910501420407</v>
      </c>
      <c r="H596" s="61">
        <v>99.771556065297105</v>
      </c>
      <c r="I596" s="61">
        <v>106.35522965156601</v>
      </c>
      <c r="J596" s="62">
        <v>0.392125661673833</v>
      </c>
      <c r="K596" s="62">
        <v>0.35610713159006602</v>
      </c>
      <c r="L596" s="62">
        <v>0.31424525971471101</v>
      </c>
      <c r="M596" s="62">
        <v>0.36469314879501902</v>
      </c>
    </row>
    <row r="597" spans="1:13" x14ac:dyDescent="0.35">
      <c r="A597" s="59" t="s">
        <v>4837</v>
      </c>
      <c r="B597" s="59" t="s">
        <v>4838</v>
      </c>
      <c r="C597" s="60" t="s">
        <v>31</v>
      </c>
      <c r="D597" s="60" t="s">
        <v>89</v>
      </c>
      <c r="E597" s="60" t="s">
        <v>6656</v>
      </c>
      <c r="F597" s="61">
        <v>92.929432941720293</v>
      </c>
      <c r="G597" s="61">
        <v>91.503910501420407</v>
      </c>
      <c r="H597" s="61">
        <v>99.771556065297105</v>
      </c>
      <c r="I597" s="61">
        <v>106.35522965156601</v>
      </c>
      <c r="J597" s="62">
        <v>0.392125661673833</v>
      </c>
      <c r="K597" s="62">
        <v>0.35610713159006602</v>
      </c>
      <c r="L597" s="62">
        <v>0.31424525971471101</v>
      </c>
      <c r="M597" s="62">
        <v>0.36469314879501902</v>
      </c>
    </row>
    <row r="598" spans="1:13" x14ac:dyDescent="0.35">
      <c r="A598" s="59" t="s">
        <v>4835</v>
      </c>
      <c r="B598" s="59" t="s">
        <v>4836</v>
      </c>
      <c r="C598" s="60" t="s">
        <v>40</v>
      </c>
      <c r="D598" s="60" t="s">
        <v>89</v>
      </c>
      <c r="E598" s="60" t="s">
        <v>6656</v>
      </c>
      <c r="F598" s="61">
        <v>92.929432941720293</v>
      </c>
      <c r="G598" s="61">
        <v>91.503910501420407</v>
      </c>
      <c r="H598" s="61">
        <v>99.771556065297105</v>
      </c>
      <c r="I598" s="61">
        <v>106.35522965156601</v>
      </c>
      <c r="J598" s="62">
        <v>0.392125661673833</v>
      </c>
      <c r="K598" s="62">
        <v>0.35610713159006602</v>
      </c>
      <c r="L598" s="62">
        <v>0.31424525971471101</v>
      </c>
      <c r="M598" s="62">
        <v>0.36469314879501902</v>
      </c>
    </row>
    <row r="599" spans="1:13" x14ac:dyDescent="0.35">
      <c r="A599" s="59" t="s">
        <v>4833</v>
      </c>
      <c r="B599" s="59" t="s">
        <v>4834</v>
      </c>
      <c r="C599" s="60" t="s">
        <v>40</v>
      </c>
      <c r="D599" s="60" t="s">
        <v>89</v>
      </c>
      <c r="E599" s="60" t="s">
        <v>6656</v>
      </c>
      <c r="F599" s="61">
        <v>92.929432941720293</v>
      </c>
      <c r="G599" s="61">
        <v>91.503910501420407</v>
      </c>
      <c r="H599" s="61">
        <v>99.771556065297105</v>
      </c>
      <c r="I599" s="61">
        <v>106.35522965156601</v>
      </c>
      <c r="J599" s="62">
        <v>0.392125661673833</v>
      </c>
      <c r="K599" s="62">
        <v>0.35610713159006602</v>
      </c>
      <c r="L599" s="62">
        <v>0.31424525971471101</v>
      </c>
      <c r="M599" s="62">
        <v>0.36469314879501902</v>
      </c>
    </row>
    <row r="600" spans="1:13" x14ac:dyDescent="0.35">
      <c r="A600" s="59" t="s">
        <v>1512</v>
      </c>
      <c r="B600" s="59" t="s">
        <v>1513</v>
      </c>
      <c r="C600" s="60" t="s">
        <v>40</v>
      </c>
      <c r="D600" s="60" t="s">
        <v>89</v>
      </c>
      <c r="E600" s="60" t="s">
        <v>6657</v>
      </c>
      <c r="F600" s="61">
        <v>88.325380194491302</v>
      </c>
      <c r="G600" s="61">
        <v>87.343948159256598</v>
      </c>
      <c r="H600" s="61">
        <v>99.2961326425295</v>
      </c>
      <c r="I600" s="61">
        <v>106.080400061555</v>
      </c>
      <c r="J600" s="62">
        <v>0.56979359041134903</v>
      </c>
      <c r="K600" s="62">
        <v>0.51544960678520502</v>
      </c>
      <c r="L600" s="62">
        <v>0.49129850143509302</v>
      </c>
      <c r="M600" s="62">
        <v>0.56165944927299405</v>
      </c>
    </row>
    <row r="601" spans="1:13" x14ac:dyDescent="0.35">
      <c r="A601" s="59" t="s">
        <v>2360</v>
      </c>
      <c r="B601" s="59" t="s">
        <v>2361</v>
      </c>
      <c r="C601" s="60" t="s">
        <v>40</v>
      </c>
      <c r="D601" s="60" t="s">
        <v>89</v>
      </c>
      <c r="E601" s="60" t="s">
        <v>6657</v>
      </c>
      <c r="F601" s="61">
        <v>101.012573373446</v>
      </c>
      <c r="G601" s="61">
        <v>111.63898207584501</v>
      </c>
      <c r="H601" s="61">
        <v>97.509599357916201</v>
      </c>
      <c r="I601" s="61">
        <v>106.64259545381501</v>
      </c>
      <c r="J601" s="62">
        <v>0.54468486896010004</v>
      </c>
      <c r="K601" s="62">
        <v>0.491166180853499</v>
      </c>
      <c r="L601" s="62">
        <v>0.48798316234726202</v>
      </c>
      <c r="M601" s="62">
        <v>0.56242198809865396</v>
      </c>
    </row>
    <row r="602" spans="1:13" x14ac:dyDescent="0.35">
      <c r="A602" s="59" t="s">
        <v>2358</v>
      </c>
      <c r="B602" s="59" t="s">
        <v>2359</v>
      </c>
      <c r="C602" s="60" t="s">
        <v>40</v>
      </c>
      <c r="D602" s="60" t="s">
        <v>89</v>
      </c>
      <c r="E602" s="60" t="s">
        <v>6657</v>
      </c>
      <c r="F602" s="61">
        <v>107.33806736385699</v>
      </c>
      <c r="G602" s="61">
        <v>114.125865626585</v>
      </c>
      <c r="H602" s="61">
        <v>102.31164620045701</v>
      </c>
      <c r="I602" s="61">
        <v>101.928263297263</v>
      </c>
      <c r="J602" s="62">
        <v>0.54468486896010004</v>
      </c>
      <c r="K602" s="62">
        <v>0.491166180853499</v>
      </c>
      <c r="L602" s="62">
        <v>0.48798316234726202</v>
      </c>
      <c r="M602" s="62">
        <v>0.55085446872652899</v>
      </c>
    </row>
    <row r="603" spans="1:13" x14ac:dyDescent="0.35">
      <c r="A603" s="59" t="s">
        <v>6490</v>
      </c>
      <c r="B603" s="59" t="s">
        <v>6491</v>
      </c>
      <c r="C603" s="60" t="s">
        <v>40</v>
      </c>
      <c r="D603" s="60" t="s">
        <v>89</v>
      </c>
      <c r="E603" s="60" t="s">
        <v>6656</v>
      </c>
      <c r="F603" s="61">
        <v>104.934684270547</v>
      </c>
      <c r="G603" s="61">
        <v>111.328076995936</v>
      </c>
      <c r="H603" s="61">
        <v>98.505340234131694</v>
      </c>
      <c r="I603" s="61">
        <v>103.561910840648</v>
      </c>
      <c r="J603" s="62">
        <v>0.44178528785540599</v>
      </c>
      <c r="K603" s="62">
        <v>0.40320551788610498</v>
      </c>
      <c r="L603" s="62">
        <v>0.39910294178683497</v>
      </c>
      <c r="M603" s="62">
        <v>0.44803067428814802</v>
      </c>
    </row>
    <row r="604" spans="1:13" x14ac:dyDescent="0.35">
      <c r="A604" s="59" t="s">
        <v>6492</v>
      </c>
      <c r="B604" s="59" t="s">
        <v>6493</v>
      </c>
      <c r="C604" s="60" t="s">
        <v>40</v>
      </c>
      <c r="D604" s="60" t="s">
        <v>89</v>
      </c>
      <c r="E604" s="60" t="s">
        <v>6656</v>
      </c>
      <c r="F604" s="61">
        <v>104.934684270547</v>
      </c>
      <c r="G604" s="61">
        <v>111.328076995936</v>
      </c>
      <c r="H604" s="61">
        <v>98.505340234131694</v>
      </c>
      <c r="I604" s="61">
        <v>103.561910840648</v>
      </c>
      <c r="J604" s="62">
        <v>0.44178528785540599</v>
      </c>
      <c r="K604" s="62">
        <v>0.40320551788610498</v>
      </c>
      <c r="L604" s="62">
        <v>0.39910294178683497</v>
      </c>
      <c r="M604" s="62">
        <v>0.44803067428814802</v>
      </c>
    </row>
    <row r="605" spans="1:13" x14ac:dyDescent="0.35">
      <c r="A605" s="59" t="s">
        <v>6488</v>
      </c>
      <c r="B605" s="59" t="s">
        <v>6489</v>
      </c>
      <c r="C605" s="60" t="s">
        <v>40</v>
      </c>
      <c r="D605" s="60" t="s">
        <v>89</v>
      </c>
      <c r="E605" s="60" t="s">
        <v>6656</v>
      </c>
      <c r="F605" s="61">
        <v>104.934684270547</v>
      </c>
      <c r="G605" s="61">
        <v>111.328076995936</v>
      </c>
      <c r="H605" s="61">
        <v>98.505340234131694</v>
      </c>
      <c r="I605" s="61">
        <v>103.561910840648</v>
      </c>
      <c r="J605" s="62">
        <v>0.44178528785540599</v>
      </c>
      <c r="K605" s="62">
        <v>0.40320551788610498</v>
      </c>
      <c r="L605" s="62">
        <v>0.39910294178683497</v>
      </c>
      <c r="M605" s="62">
        <v>0.44803067428814802</v>
      </c>
    </row>
    <row r="606" spans="1:13" x14ac:dyDescent="0.35">
      <c r="A606" s="59" t="s">
        <v>6484</v>
      </c>
      <c r="B606" s="59" t="s">
        <v>6485</v>
      </c>
      <c r="C606" s="60" t="s">
        <v>31</v>
      </c>
      <c r="D606" s="60" t="s">
        <v>89</v>
      </c>
      <c r="E606" s="60" t="s">
        <v>6656</v>
      </c>
      <c r="F606" s="61">
        <v>104.934684270547</v>
      </c>
      <c r="G606" s="61">
        <v>111.328076995936</v>
      </c>
      <c r="H606" s="61">
        <v>98.505340234131694</v>
      </c>
      <c r="I606" s="61">
        <v>103.561910840648</v>
      </c>
      <c r="J606" s="62">
        <v>0.44178528785540599</v>
      </c>
      <c r="K606" s="62">
        <v>0.40320551788610498</v>
      </c>
      <c r="L606" s="62">
        <v>0.39910294178683497</v>
      </c>
      <c r="M606" s="62">
        <v>0.44803067428814802</v>
      </c>
    </row>
    <row r="607" spans="1:13" x14ac:dyDescent="0.35">
      <c r="A607" s="59" t="s">
        <v>2362</v>
      </c>
      <c r="B607" s="59" t="s">
        <v>2363</v>
      </c>
      <c r="C607" s="60" t="s">
        <v>40</v>
      </c>
      <c r="D607" s="60" t="s">
        <v>89</v>
      </c>
      <c r="E607" s="60" t="s">
        <v>6657</v>
      </c>
      <c r="F607" s="61">
        <v>102.48553637999299</v>
      </c>
      <c r="G607" s="61">
        <v>115.48768224957</v>
      </c>
      <c r="H607" s="61">
        <v>95.6210595323913</v>
      </c>
      <c r="I607" s="61">
        <v>99.062553233332196</v>
      </c>
      <c r="J607" s="62">
        <v>0.54845940446018104</v>
      </c>
      <c r="K607" s="62">
        <v>0.49434714274438302</v>
      </c>
      <c r="L607" s="62">
        <v>0.49583639386060602</v>
      </c>
      <c r="M607" s="62">
        <v>0.56731944540269097</v>
      </c>
    </row>
    <row r="608" spans="1:13" x14ac:dyDescent="0.35">
      <c r="A608" s="59" t="s">
        <v>6486</v>
      </c>
      <c r="B608" s="59" t="s">
        <v>6487</v>
      </c>
      <c r="C608" s="60" t="s">
        <v>31</v>
      </c>
      <c r="D608" s="60" t="s">
        <v>89</v>
      </c>
      <c r="E608" s="60" t="s">
        <v>6656</v>
      </c>
      <c r="F608" s="61">
        <v>104.934684270547</v>
      </c>
      <c r="G608" s="61">
        <v>111.328076995936</v>
      </c>
      <c r="H608" s="61">
        <v>98.505340234131694</v>
      </c>
      <c r="I608" s="61">
        <v>103.561910840648</v>
      </c>
      <c r="J608" s="62">
        <v>0.44178528785540599</v>
      </c>
      <c r="K608" s="62">
        <v>0.40320551788610498</v>
      </c>
      <c r="L608" s="62">
        <v>0.39910294178683497</v>
      </c>
      <c r="M608" s="62">
        <v>0.44803067428814802</v>
      </c>
    </row>
    <row r="609" spans="1:13" x14ac:dyDescent="0.35">
      <c r="A609" s="59" t="s">
        <v>5331</v>
      </c>
      <c r="B609" s="59" t="s">
        <v>5332</v>
      </c>
      <c r="C609" s="60" t="s">
        <v>40</v>
      </c>
      <c r="D609" s="60" t="s">
        <v>53</v>
      </c>
      <c r="E609" s="60" t="s">
        <v>6656</v>
      </c>
      <c r="F609" s="61">
        <v>94.443216863284107</v>
      </c>
      <c r="G609" s="61"/>
      <c r="H609" s="61"/>
      <c r="I609" s="61">
        <v>104.879502564633</v>
      </c>
      <c r="J609" s="62">
        <v>0.32351815982348697</v>
      </c>
      <c r="K609" s="62">
        <v>0.287624764183253</v>
      </c>
      <c r="L609" s="62">
        <v>0.28401913301460702</v>
      </c>
      <c r="M609" s="62">
        <v>0.33281259861097401</v>
      </c>
    </row>
    <row r="610" spans="1:13" x14ac:dyDescent="0.35">
      <c r="A610" s="59" t="s">
        <v>5329</v>
      </c>
      <c r="B610" s="59" t="s">
        <v>5330</v>
      </c>
      <c r="C610" s="60" t="s">
        <v>31</v>
      </c>
      <c r="D610" s="60" t="s">
        <v>53</v>
      </c>
      <c r="E610" s="60" t="s">
        <v>6656</v>
      </c>
      <c r="F610" s="61">
        <v>94.443216863284107</v>
      </c>
      <c r="G610" s="61"/>
      <c r="H610" s="61"/>
      <c r="I610" s="61">
        <v>104.879502564633</v>
      </c>
      <c r="J610" s="62">
        <v>0.32351815982348697</v>
      </c>
      <c r="K610" s="62">
        <v>0.287624764183253</v>
      </c>
      <c r="L610" s="62">
        <v>0.28401913301460702</v>
      </c>
      <c r="M610" s="62">
        <v>0.33281259861097401</v>
      </c>
    </row>
    <row r="611" spans="1:13" x14ac:dyDescent="0.35">
      <c r="A611" s="59" t="s">
        <v>5325</v>
      </c>
      <c r="B611" s="59" t="s">
        <v>5326</v>
      </c>
      <c r="C611" s="60" t="s">
        <v>31</v>
      </c>
      <c r="D611" s="60" t="s">
        <v>53</v>
      </c>
      <c r="E611" s="60" t="s">
        <v>6656</v>
      </c>
      <c r="F611" s="61">
        <v>94.443216863284107</v>
      </c>
      <c r="G611" s="61"/>
      <c r="H611" s="61"/>
      <c r="I611" s="61">
        <v>104.879502564633</v>
      </c>
      <c r="J611" s="62">
        <v>0.32351815982348697</v>
      </c>
      <c r="K611" s="62">
        <v>0.287624764183253</v>
      </c>
      <c r="L611" s="62">
        <v>0.28401913301460702</v>
      </c>
      <c r="M611" s="62">
        <v>0.33281259861097401</v>
      </c>
    </row>
    <row r="612" spans="1:13" x14ac:dyDescent="0.35">
      <c r="A612" s="59" t="s">
        <v>5333</v>
      </c>
      <c r="B612" s="59" t="s">
        <v>5334</v>
      </c>
      <c r="C612" s="60" t="s">
        <v>40</v>
      </c>
      <c r="D612" s="60" t="s">
        <v>53</v>
      </c>
      <c r="E612" s="60" t="s">
        <v>6656</v>
      </c>
      <c r="F612" s="61">
        <v>93.7286011594732</v>
      </c>
      <c r="G612" s="61">
        <v>101.023505842671</v>
      </c>
      <c r="H612" s="61">
        <v>97.317800258595994</v>
      </c>
      <c r="I612" s="61">
        <v>104.34746571724401</v>
      </c>
      <c r="J612" s="62">
        <v>0.39803652244360799</v>
      </c>
      <c r="K612" s="62">
        <v>0.35611407240429899</v>
      </c>
      <c r="L612" s="62">
        <v>0.351535700966215</v>
      </c>
      <c r="M612" s="62">
        <v>0.41028864990303299</v>
      </c>
    </row>
    <row r="613" spans="1:13" x14ac:dyDescent="0.35">
      <c r="A613" s="59" t="s">
        <v>5327</v>
      </c>
      <c r="B613" s="59" t="s">
        <v>5328</v>
      </c>
      <c r="C613" s="60" t="s">
        <v>31</v>
      </c>
      <c r="D613" s="60" t="s">
        <v>53</v>
      </c>
      <c r="E613" s="60" t="s">
        <v>6656</v>
      </c>
      <c r="F613" s="61">
        <v>94.443216863284107</v>
      </c>
      <c r="G613" s="61"/>
      <c r="H613" s="61"/>
      <c r="I613" s="61">
        <v>104.879502564633</v>
      </c>
      <c r="J613" s="62">
        <v>0.32351815982348697</v>
      </c>
      <c r="K613" s="62">
        <v>0.287624764183253</v>
      </c>
      <c r="L613" s="62">
        <v>0.28401913301460702</v>
      </c>
      <c r="M613" s="62">
        <v>0.33281259861097401</v>
      </c>
    </row>
    <row r="614" spans="1:13" x14ac:dyDescent="0.35">
      <c r="A614" s="59" t="s">
        <v>6398</v>
      </c>
      <c r="B614" s="59" t="s">
        <v>6399</v>
      </c>
      <c r="C614" s="60" t="s">
        <v>40</v>
      </c>
      <c r="D614" s="60" t="s">
        <v>80</v>
      </c>
      <c r="E614" s="60" t="s">
        <v>6656</v>
      </c>
      <c r="F614" s="61">
        <v>92.536205252850806</v>
      </c>
      <c r="G614" s="61">
        <v>93.382632609480794</v>
      </c>
      <c r="H614" s="61">
        <v>102.51599206383599</v>
      </c>
      <c r="I614" s="61">
        <v>95.303265542836499</v>
      </c>
      <c r="J614" s="62">
        <v>0.42248718763265097</v>
      </c>
      <c r="K614" s="62">
        <v>0.384825837501933</v>
      </c>
      <c r="L614" s="62">
        <v>0.38417101207037602</v>
      </c>
      <c r="M614" s="62">
        <v>0.43153481821718098</v>
      </c>
    </row>
    <row r="615" spans="1:13" x14ac:dyDescent="0.35">
      <c r="A615" s="59" t="s">
        <v>2306</v>
      </c>
      <c r="B615" s="59" t="s">
        <v>2307</v>
      </c>
      <c r="C615" s="60" t="s">
        <v>40</v>
      </c>
      <c r="D615" s="60" t="s">
        <v>80</v>
      </c>
      <c r="E615" s="60" t="s">
        <v>6657</v>
      </c>
      <c r="F615" s="61">
        <v>90.993685461715799</v>
      </c>
      <c r="G615" s="61">
        <v>91.902659359649505</v>
      </c>
      <c r="H615" s="61">
        <v>103.33031752467799</v>
      </c>
      <c r="I615" s="61">
        <v>96.583317758362995</v>
      </c>
      <c r="J615" s="62">
        <v>0.52316934126385395</v>
      </c>
      <c r="K615" s="62">
        <v>0.48053109676476902</v>
      </c>
      <c r="L615" s="62">
        <v>0.479181475428824</v>
      </c>
      <c r="M615" s="62">
        <v>0.53336327074316503</v>
      </c>
    </row>
    <row r="616" spans="1:13" x14ac:dyDescent="0.35">
      <c r="A616" s="59" t="s">
        <v>2308</v>
      </c>
      <c r="B616" s="59" t="s">
        <v>2309</v>
      </c>
      <c r="C616" s="60" t="s">
        <v>40</v>
      </c>
      <c r="D616" s="60" t="s">
        <v>80</v>
      </c>
      <c r="E616" s="60" t="s">
        <v>6657</v>
      </c>
      <c r="F616" s="61">
        <v>89.624094538109702</v>
      </c>
      <c r="G616" s="61">
        <v>92.066126553271801</v>
      </c>
      <c r="H616" s="61">
        <v>103.598836263726</v>
      </c>
      <c r="I616" s="61">
        <v>97.495666392778105</v>
      </c>
      <c r="J616" s="62">
        <v>0.53492847808241895</v>
      </c>
      <c r="K616" s="62">
        <v>0.481027980131984</v>
      </c>
      <c r="L616" s="62">
        <v>0.48036026231956702</v>
      </c>
      <c r="M616" s="62">
        <v>0.54907761933445898</v>
      </c>
    </row>
    <row r="617" spans="1:13" x14ac:dyDescent="0.35">
      <c r="A617" s="59" t="s">
        <v>2310</v>
      </c>
      <c r="B617" s="59" t="s">
        <v>2311</v>
      </c>
      <c r="C617" s="60" t="s">
        <v>40</v>
      </c>
      <c r="D617" s="60" t="s">
        <v>80</v>
      </c>
      <c r="E617" s="60" t="s">
        <v>6657</v>
      </c>
      <c r="F617" s="61">
        <v>90.661382382116003</v>
      </c>
      <c r="G617" s="61">
        <v>92.038829118997</v>
      </c>
      <c r="H617" s="61">
        <v>102.329409540253</v>
      </c>
      <c r="I617" s="61">
        <v>94.601044241650797</v>
      </c>
      <c r="J617" s="62">
        <v>0.52278177228921197</v>
      </c>
      <c r="K617" s="62">
        <v>0.480762737168698</v>
      </c>
      <c r="L617" s="62">
        <v>0.47471187666917403</v>
      </c>
      <c r="M617" s="62">
        <v>0.531331824343933</v>
      </c>
    </row>
    <row r="618" spans="1:13" x14ac:dyDescent="0.35">
      <c r="A618" s="59" t="s">
        <v>6396</v>
      </c>
      <c r="B618" s="59" t="s">
        <v>6397</v>
      </c>
      <c r="C618" s="60" t="s">
        <v>31</v>
      </c>
      <c r="D618" s="60" t="s">
        <v>80</v>
      </c>
      <c r="E618" s="60" t="s">
        <v>6656</v>
      </c>
      <c r="F618" s="61">
        <v>92.536205252850806</v>
      </c>
      <c r="G618" s="61">
        <v>93.382632609480794</v>
      </c>
      <c r="H618" s="61">
        <v>102.51599206383599</v>
      </c>
      <c r="I618" s="61">
        <v>95.303265542836499</v>
      </c>
      <c r="J618" s="62">
        <v>0.42248718763265097</v>
      </c>
      <c r="K618" s="62">
        <v>0.384825837501933</v>
      </c>
      <c r="L618" s="62">
        <v>0.38417101207037602</v>
      </c>
      <c r="M618" s="62">
        <v>0.43153481821718098</v>
      </c>
    </row>
    <row r="619" spans="1:13" x14ac:dyDescent="0.35">
      <c r="A619" s="59" t="s">
        <v>6394</v>
      </c>
      <c r="B619" s="59" t="s">
        <v>6395</v>
      </c>
      <c r="C619" s="60" t="s">
        <v>31</v>
      </c>
      <c r="D619" s="60" t="s">
        <v>80</v>
      </c>
      <c r="E619" s="60" t="s">
        <v>6656</v>
      </c>
      <c r="F619" s="61">
        <v>92.536205252850806</v>
      </c>
      <c r="G619" s="61">
        <v>93.382632609480794</v>
      </c>
      <c r="H619" s="61">
        <v>102.51599206383599</v>
      </c>
      <c r="I619" s="61">
        <v>95.303265542836499</v>
      </c>
      <c r="J619" s="62">
        <v>0.42248718763265097</v>
      </c>
      <c r="K619" s="62">
        <v>0.384825837501933</v>
      </c>
      <c r="L619" s="62">
        <v>0.38417101207037602</v>
      </c>
      <c r="M619" s="62">
        <v>0.43153481821718098</v>
      </c>
    </row>
    <row r="620" spans="1:13" x14ac:dyDescent="0.35">
      <c r="A620" s="59" t="s">
        <v>5099</v>
      </c>
      <c r="B620" s="59" t="s">
        <v>5100</v>
      </c>
      <c r="C620" s="60" t="s">
        <v>31</v>
      </c>
      <c r="D620" s="60" t="s">
        <v>46</v>
      </c>
      <c r="E620" s="60" t="s">
        <v>6656</v>
      </c>
      <c r="F620" s="61">
        <v>94.4360293288767</v>
      </c>
      <c r="G620" s="61">
        <v>90.651183092359801</v>
      </c>
      <c r="H620" s="61">
        <v>103.205254618415</v>
      </c>
      <c r="I620" s="61">
        <v>100.57084223611</v>
      </c>
      <c r="J620" s="62">
        <v>0.43991640400894699</v>
      </c>
      <c r="K620" s="62">
        <v>0.40186412336789301</v>
      </c>
      <c r="L620" s="62">
        <v>0.38975049904099601</v>
      </c>
      <c r="M620" s="62">
        <v>0.44125801676138998</v>
      </c>
    </row>
    <row r="621" spans="1:13" x14ac:dyDescent="0.35">
      <c r="A621" s="59" t="s">
        <v>1700</v>
      </c>
      <c r="B621" s="59" t="s">
        <v>1701</v>
      </c>
      <c r="C621" s="60" t="s">
        <v>31</v>
      </c>
      <c r="D621" s="60" t="s">
        <v>46</v>
      </c>
      <c r="E621" s="60" t="s">
        <v>6657</v>
      </c>
      <c r="F621" s="61">
        <v>96.087631993318297</v>
      </c>
      <c r="G621" s="61">
        <v>92.314541140473096</v>
      </c>
      <c r="H621" s="61">
        <v>105.758768442003</v>
      </c>
      <c r="I621" s="61">
        <v>96.470619359406399</v>
      </c>
      <c r="J621" s="62">
        <v>0.54725748343089398</v>
      </c>
      <c r="K621" s="62">
        <v>0.49359755285392798</v>
      </c>
      <c r="L621" s="62">
        <v>0.48102202242778103</v>
      </c>
      <c r="M621" s="62">
        <v>0.54448512133005</v>
      </c>
    </row>
    <row r="622" spans="1:13" x14ac:dyDescent="0.35">
      <c r="A622" s="59" t="s">
        <v>5101</v>
      </c>
      <c r="B622" s="59" t="s">
        <v>5102</v>
      </c>
      <c r="C622" s="60" t="s">
        <v>31</v>
      </c>
      <c r="D622" s="60" t="s">
        <v>46</v>
      </c>
      <c r="E622" s="60" t="s">
        <v>6656</v>
      </c>
      <c r="F622" s="61">
        <v>94.4360293288767</v>
      </c>
      <c r="G622" s="61">
        <v>90.651183092359801</v>
      </c>
      <c r="H622" s="61">
        <v>103.205254618415</v>
      </c>
      <c r="I622" s="61">
        <v>100.57084223611</v>
      </c>
      <c r="J622" s="62">
        <v>0.43991640400894699</v>
      </c>
      <c r="K622" s="62">
        <v>0.40186412336789301</v>
      </c>
      <c r="L622" s="62">
        <v>0.38975049904099601</v>
      </c>
      <c r="M622" s="62">
        <v>0.44125801676138998</v>
      </c>
    </row>
    <row r="623" spans="1:13" x14ac:dyDescent="0.35">
      <c r="A623" s="59" t="s">
        <v>1702</v>
      </c>
      <c r="B623" s="59" t="s">
        <v>1703</v>
      </c>
      <c r="C623" s="60" t="s">
        <v>40</v>
      </c>
      <c r="D623" s="60" t="s">
        <v>46</v>
      </c>
      <c r="E623" s="60" t="s">
        <v>6657</v>
      </c>
      <c r="F623" s="61">
        <v>91.970334057619894</v>
      </c>
      <c r="G623" s="61">
        <v>85.264740679989202</v>
      </c>
      <c r="H623" s="61">
        <v>96.272663806602495</v>
      </c>
      <c r="I623" s="61">
        <v>96.184818792799703</v>
      </c>
      <c r="J623" s="62">
        <v>0.53207456856555502</v>
      </c>
      <c r="K623" s="62">
        <v>0.489082252818549</v>
      </c>
      <c r="L623" s="62">
        <v>0.48372781157883799</v>
      </c>
      <c r="M623" s="62">
        <v>0.55509995215362495</v>
      </c>
    </row>
    <row r="624" spans="1:13" x14ac:dyDescent="0.35">
      <c r="A624" s="59" t="s">
        <v>1704</v>
      </c>
      <c r="B624" s="59" t="s">
        <v>1705</v>
      </c>
      <c r="C624" s="60" t="s">
        <v>40</v>
      </c>
      <c r="D624" s="60" t="s">
        <v>46</v>
      </c>
      <c r="E624" s="60" t="s">
        <v>6657</v>
      </c>
      <c r="F624" s="61">
        <v>89.991782402484404</v>
      </c>
      <c r="G624" s="61">
        <v>89.616737298155897</v>
      </c>
      <c r="H624" s="61">
        <v>104.64673840027</v>
      </c>
      <c r="I624" s="61">
        <v>102.33637073224099</v>
      </c>
      <c r="J624" s="62">
        <v>0.541722371422935</v>
      </c>
      <c r="K624" s="62">
        <v>0.489082252818549</v>
      </c>
      <c r="L624" s="62">
        <v>0.47548369948754898</v>
      </c>
      <c r="M624" s="62">
        <v>0.54939370228075302</v>
      </c>
    </row>
    <row r="625" spans="1:13" x14ac:dyDescent="0.35">
      <c r="A625" s="59" t="s">
        <v>5103</v>
      </c>
      <c r="B625" s="59" t="s">
        <v>5104</v>
      </c>
      <c r="C625" s="60" t="s">
        <v>40</v>
      </c>
      <c r="D625" s="60" t="s">
        <v>46</v>
      </c>
      <c r="E625" s="60" t="s">
        <v>6656</v>
      </c>
      <c r="F625" s="61">
        <v>94.4360293288767</v>
      </c>
      <c r="G625" s="61">
        <v>90.651183092359801</v>
      </c>
      <c r="H625" s="61">
        <v>103.205254618415</v>
      </c>
      <c r="I625" s="61">
        <v>100.57084223611</v>
      </c>
      <c r="J625" s="62">
        <v>0.43991640400894699</v>
      </c>
      <c r="K625" s="62">
        <v>0.40186412336789301</v>
      </c>
      <c r="L625" s="62">
        <v>0.38975049904099601</v>
      </c>
      <c r="M625" s="62">
        <v>0.44125801676138998</v>
      </c>
    </row>
    <row r="626" spans="1:13" x14ac:dyDescent="0.35">
      <c r="A626" s="59" t="s">
        <v>1698</v>
      </c>
      <c r="B626" s="59" t="s">
        <v>1699</v>
      </c>
      <c r="C626" s="60" t="s">
        <v>31</v>
      </c>
      <c r="D626" s="60" t="s">
        <v>46</v>
      </c>
      <c r="E626" s="60" t="s">
        <v>6657</v>
      </c>
      <c r="F626" s="61">
        <v>93.363181916380398</v>
      </c>
      <c r="G626" s="61">
        <v>88.310785191826398</v>
      </c>
      <c r="H626" s="61">
        <v>101.986239803579</v>
      </c>
      <c r="I626" s="61">
        <v>102.942550320582</v>
      </c>
      <c r="J626" s="62">
        <v>0.54139014416646003</v>
      </c>
      <c r="K626" s="62">
        <v>0.48880382696263502</v>
      </c>
      <c r="L626" s="62">
        <v>0.47935167237743398</v>
      </c>
      <c r="M626" s="62">
        <v>0.55472765471298602</v>
      </c>
    </row>
    <row r="627" spans="1:13" x14ac:dyDescent="0.35">
      <c r="A627" s="59" t="s">
        <v>1894</v>
      </c>
      <c r="B627" s="59" t="s">
        <v>1895</v>
      </c>
      <c r="C627" s="60" t="s">
        <v>31</v>
      </c>
      <c r="D627" s="60" t="s">
        <v>46</v>
      </c>
      <c r="E627" s="60" t="s">
        <v>6657</v>
      </c>
      <c r="F627" s="61">
        <v>99.167299651609397</v>
      </c>
      <c r="G627" s="61">
        <v>108.544651259483</v>
      </c>
      <c r="H627" s="61">
        <v>108.577518159563</v>
      </c>
      <c r="I627" s="61">
        <v>101.215704993643</v>
      </c>
      <c r="J627" s="62">
        <v>0.53689155182311299</v>
      </c>
      <c r="K627" s="62">
        <v>0.49879500826974899</v>
      </c>
      <c r="L627" s="62">
        <v>0.490031375283841</v>
      </c>
      <c r="M627" s="62">
        <v>0.55876423183525703</v>
      </c>
    </row>
    <row r="628" spans="1:13" x14ac:dyDescent="0.35">
      <c r="A628" s="59" t="s">
        <v>5544</v>
      </c>
      <c r="B628" s="59" t="s">
        <v>5545</v>
      </c>
      <c r="C628" s="60" t="s">
        <v>31</v>
      </c>
      <c r="D628" s="60" t="s">
        <v>46</v>
      </c>
      <c r="E628" s="60" t="s">
        <v>6656</v>
      </c>
      <c r="F628" s="61">
        <v>102.972505212399</v>
      </c>
      <c r="G628" s="61">
        <v>107.969699050071</v>
      </c>
      <c r="H628" s="61">
        <v>108.300904734025</v>
      </c>
      <c r="I628" s="61">
        <v>94.828863035768293</v>
      </c>
      <c r="J628" s="62">
        <v>0.451554541089004</v>
      </c>
      <c r="K628" s="62">
        <v>0.41932664760001098</v>
      </c>
      <c r="L628" s="62">
        <v>0.40865062820846898</v>
      </c>
      <c r="M628" s="62">
        <v>0.45316829691286198</v>
      </c>
    </row>
    <row r="629" spans="1:13" x14ac:dyDescent="0.35">
      <c r="A629" s="59" t="s">
        <v>1898</v>
      </c>
      <c r="B629" s="59" t="s">
        <v>1899</v>
      </c>
      <c r="C629" s="60" t="s">
        <v>40</v>
      </c>
      <c r="D629" s="60" t="s">
        <v>46</v>
      </c>
      <c r="E629" s="60" t="s">
        <v>6657</v>
      </c>
      <c r="F629" s="61">
        <v>103.65605221909399</v>
      </c>
      <c r="G629" s="61">
        <v>108.15161581773</v>
      </c>
      <c r="H629" s="61">
        <v>110.41456228787099</v>
      </c>
      <c r="I629" s="61">
        <v>93.823491050238303</v>
      </c>
      <c r="J629" s="62">
        <v>0.54089126188432102</v>
      </c>
      <c r="K629" s="62">
        <v>0.51496118016117898</v>
      </c>
      <c r="L629" s="62">
        <v>0.50958519765046995</v>
      </c>
      <c r="M629" s="62">
        <v>0.56512260592177699</v>
      </c>
    </row>
    <row r="630" spans="1:13" x14ac:dyDescent="0.35">
      <c r="A630" s="59" t="s">
        <v>1892</v>
      </c>
      <c r="B630" s="59" t="s">
        <v>1893</v>
      </c>
      <c r="C630" s="60" t="s">
        <v>31</v>
      </c>
      <c r="D630" s="60" t="s">
        <v>46</v>
      </c>
      <c r="E630" s="60" t="s">
        <v>6657</v>
      </c>
      <c r="F630" s="61">
        <v>100.919688313411</v>
      </c>
      <c r="G630" s="61">
        <v>109.788073196602</v>
      </c>
      <c r="H630" s="61">
        <v>110.2724555695</v>
      </c>
      <c r="I630" s="61">
        <v>89.404730542289201</v>
      </c>
      <c r="J630" s="62">
        <v>0.54592771868984202</v>
      </c>
      <c r="K630" s="62">
        <v>0.49879500826974899</v>
      </c>
      <c r="L630" s="62">
        <v>0.48620928889584902</v>
      </c>
      <c r="M630" s="62">
        <v>0.54213475493474705</v>
      </c>
    </row>
    <row r="631" spans="1:13" x14ac:dyDescent="0.35">
      <c r="A631" s="59" t="s">
        <v>5542</v>
      </c>
      <c r="B631" s="59" t="s">
        <v>5543</v>
      </c>
      <c r="C631" s="60" t="s">
        <v>31</v>
      </c>
      <c r="D631" s="60" t="s">
        <v>46</v>
      </c>
      <c r="E631" s="60" t="s">
        <v>6656</v>
      </c>
      <c r="F631" s="61">
        <v>102.972505212399</v>
      </c>
      <c r="G631" s="61">
        <v>107.969699050071</v>
      </c>
      <c r="H631" s="61">
        <v>108.300904734025</v>
      </c>
      <c r="I631" s="61">
        <v>94.828863035768293</v>
      </c>
      <c r="J631" s="62">
        <v>0.451554541089004</v>
      </c>
      <c r="K631" s="62">
        <v>0.41932664760001098</v>
      </c>
      <c r="L631" s="62">
        <v>0.40865062820846898</v>
      </c>
      <c r="M631" s="62">
        <v>0.45316829691286198</v>
      </c>
    </row>
    <row r="632" spans="1:13" x14ac:dyDescent="0.35">
      <c r="A632" s="59" t="s">
        <v>1900</v>
      </c>
      <c r="B632" s="59" t="s">
        <v>1901</v>
      </c>
      <c r="C632" s="60" t="s">
        <v>40</v>
      </c>
      <c r="D632" s="60" t="s">
        <v>46</v>
      </c>
      <c r="E632" s="60" t="s">
        <v>6657</v>
      </c>
      <c r="F632" s="61">
        <v>92.682559861652706</v>
      </c>
      <c r="G632" s="61">
        <v>106.742028684765</v>
      </c>
      <c r="H632" s="61">
        <v>109.33949798110601</v>
      </c>
      <c r="I632" s="61">
        <v>95.691429655030504</v>
      </c>
      <c r="J632" s="62">
        <v>0.54631072667768699</v>
      </c>
      <c r="K632" s="62">
        <v>0.499102827153596</v>
      </c>
      <c r="L632" s="62">
        <v>0.48653244203172302</v>
      </c>
      <c r="M632" s="62">
        <v>0.54250098771949895</v>
      </c>
    </row>
    <row r="633" spans="1:13" x14ac:dyDescent="0.35">
      <c r="A633" s="59" t="s">
        <v>1896</v>
      </c>
      <c r="B633" s="59" t="s">
        <v>1897</v>
      </c>
      <c r="C633" s="60" t="s">
        <v>31</v>
      </c>
      <c r="D633" s="60" t="s">
        <v>46</v>
      </c>
      <c r="E633" s="60" t="s">
        <v>6657</v>
      </c>
      <c r="F633" s="61">
        <v>109.19148814702601</v>
      </c>
      <c r="G633" s="61">
        <v>111.03149513372099</v>
      </c>
      <c r="H633" s="61">
        <v>111.33654707902301</v>
      </c>
      <c r="I633" s="61">
        <v>92.740437530130393</v>
      </c>
      <c r="J633" s="62">
        <v>0.54592771868984202</v>
      </c>
      <c r="K633" s="62">
        <v>0.49879500826974899</v>
      </c>
      <c r="L633" s="62">
        <v>0.482309330563647</v>
      </c>
      <c r="M633" s="62">
        <v>0.54213475493474705</v>
      </c>
    </row>
    <row r="634" spans="1:13" x14ac:dyDescent="0.35">
      <c r="A634" s="59" t="s">
        <v>6016</v>
      </c>
      <c r="B634" s="59" t="s">
        <v>6017</v>
      </c>
      <c r="C634" s="60" t="s">
        <v>31</v>
      </c>
      <c r="D634" s="60" t="s">
        <v>32</v>
      </c>
      <c r="E634" s="60" t="s">
        <v>6656</v>
      </c>
      <c r="F634" s="61">
        <v>97.521208024715904</v>
      </c>
      <c r="G634" s="61">
        <v>94.110736121656103</v>
      </c>
      <c r="H634" s="61">
        <v>94.182714690075002</v>
      </c>
      <c r="I634" s="61">
        <v>103.797842354971</v>
      </c>
      <c r="J634" s="62">
        <v>0.36427753085644399</v>
      </c>
      <c r="K634" s="62">
        <v>0.32897735549000101</v>
      </c>
      <c r="L634" s="62">
        <v>0.32038274168248998</v>
      </c>
      <c r="M634" s="62">
        <v>0.37006126962276298</v>
      </c>
    </row>
    <row r="635" spans="1:13" x14ac:dyDescent="0.35">
      <c r="A635" s="59" t="s">
        <v>6018</v>
      </c>
      <c r="B635" s="59" t="s">
        <v>6019</v>
      </c>
      <c r="C635" s="60" t="s">
        <v>31</v>
      </c>
      <c r="D635" s="60" t="s">
        <v>32</v>
      </c>
      <c r="E635" s="60" t="s">
        <v>6656</v>
      </c>
      <c r="F635" s="61">
        <v>97.521208024715904</v>
      </c>
      <c r="G635" s="61">
        <v>94.110736121656103</v>
      </c>
      <c r="H635" s="61">
        <v>94.182714690075002</v>
      </c>
      <c r="I635" s="61">
        <v>103.797842354971</v>
      </c>
      <c r="J635" s="62">
        <v>0.36427753085644399</v>
      </c>
      <c r="K635" s="62">
        <v>0.32897735549000101</v>
      </c>
      <c r="L635" s="62">
        <v>0.32038274168248998</v>
      </c>
      <c r="M635" s="62">
        <v>0.37006126962276298</v>
      </c>
    </row>
    <row r="636" spans="1:13" x14ac:dyDescent="0.35">
      <c r="A636" s="59" t="s">
        <v>2084</v>
      </c>
      <c r="B636" s="59" t="s">
        <v>2085</v>
      </c>
      <c r="C636" s="60" t="s">
        <v>31</v>
      </c>
      <c r="D636" s="60" t="s">
        <v>32</v>
      </c>
      <c r="E636" s="60" t="s">
        <v>6657</v>
      </c>
      <c r="F636" s="61">
        <v>95.434408177688994</v>
      </c>
      <c r="G636" s="61">
        <v>96.567540915240002</v>
      </c>
      <c r="H636" s="61">
        <v>94.717697017212998</v>
      </c>
      <c r="I636" s="61">
        <v>102.314127909955</v>
      </c>
      <c r="J636" s="62">
        <v>0.48932876448456197</v>
      </c>
      <c r="K636" s="62">
        <v>0.44576599847147302</v>
      </c>
      <c r="L636" s="62">
        <v>0.43518304977177502</v>
      </c>
      <c r="M636" s="62">
        <v>0.50028110634580203</v>
      </c>
    </row>
    <row r="637" spans="1:13" x14ac:dyDescent="0.35">
      <c r="A637" s="59" t="s">
        <v>2086</v>
      </c>
      <c r="B637" s="59" t="s">
        <v>2087</v>
      </c>
      <c r="C637" s="60" t="s">
        <v>40</v>
      </c>
      <c r="D637" s="60" t="s">
        <v>32</v>
      </c>
      <c r="E637" s="60" t="s">
        <v>6657</v>
      </c>
      <c r="F637" s="61">
        <v>98.178780031135702</v>
      </c>
      <c r="G637" s="61">
        <v>92.8022843956184</v>
      </c>
      <c r="H637" s="61">
        <v>92.032068916020606</v>
      </c>
      <c r="I637" s="61">
        <v>104.21741146971</v>
      </c>
      <c r="J637" s="62">
        <v>0.49694693200335899</v>
      </c>
      <c r="K637" s="62">
        <v>0.44405153122973301</v>
      </c>
      <c r="L637" s="62">
        <v>0.43703276448905498</v>
      </c>
      <c r="M637" s="62">
        <v>0.51273941621480601</v>
      </c>
    </row>
    <row r="638" spans="1:13" x14ac:dyDescent="0.35">
      <c r="A638" s="59" t="s">
        <v>6020</v>
      </c>
      <c r="B638" s="59" t="s">
        <v>6021</v>
      </c>
      <c r="C638" s="60" t="s">
        <v>40</v>
      </c>
      <c r="D638" s="60" t="s">
        <v>32</v>
      </c>
      <c r="E638" s="60" t="s">
        <v>6656</v>
      </c>
      <c r="F638" s="61">
        <v>97.521208024715904</v>
      </c>
      <c r="G638" s="61">
        <v>94.110736121656103</v>
      </c>
      <c r="H638" s="61">
        <v>94.182714690075002</v>
      </c>
      <c r="I638" s="61">
        <v>103.797842354971</v>
      </c>
      <c r="J638" s="62">
        <v>0.36427753085644399</v>
      </c>
      <c r="K638" s="62">
        <v>0.32897735549000101</v>
      </c>
      <c r="L638" s="62">
        <v>0.32038274168248998</v>
      </c>
      <c r="M638" s="62">
        <v>0.37006126962276298</v>
      </c>
    </row>
    <row r="639" spans="1:13" x14ac:dyDescent="0.35">
      <c r="A639" s="59" t="s">
        <v>6014</v>
      </c>
      <c r="B639" s="59" t="s">
        <v>6015</v>
      </c>
      <c r="C639" s="60" t="s">
        <v>31</v>
      </c>
      <c r="D639" s="60" t="s">
        <v>32</v>
      </c>
      <c r="E639" s="60" t="s">
        <v>6656</v>
      </c>
      <c r="F639" s="61">
        <v>97.521208024715904</v>
      </c>
      <c r="G639" s="61">
        <v>94.110736121656103</v>
      </c>
      <c r="H639" s="61">
        <v>94.182714690075002</v>
      </c>
      <c r="I639" s="61">
        <v>103.797842354971</v>
      </c>
      <c r="J639" s="62">
        <v>0.36427753085644399</v>
      </c>
      <c r="K639" s="62">
        <v>0.32897735549000101</v>
      </c>
      <c r="L639" s="62">
        <v>0.32038274168248998</v>
      </c>
      <c r="M639" s="62">
        <v>0.37006126962276298</v>
      </c>
    </row>
    <row r="640" spans="1:13" x14ac:dyDescent="0.35">
      <c r="A640" s="59" t="s">
        <v>6038</v>
      </c>
      <c r="B640" s="59" t="s">
        <v>6039</v>
      </c>
      <c r="C640" s="60" t="s">
        <v>31</v>
      </c>
      <c r="D640" s="60" t="s">
        <v>83</v>
      </c>
      <c r="E640" s="60" t="s">
        <v>6656</v>
      </c>
      <c r="F640" s="61">
        <v>97.348749646411903</v>
      </c>
      <c r="G640" s="61"/>
      <c r="H640" s="61"/>
      <c r="I640" s="61">
        <v>100.487745057845</v>
      </c>
      <c r="J640" s="62">
        <v>0.33084638198833</v>
      </c>
      <c r="K640" s="62">
        <v>0.29161962270008701</v>
      </c>
      <c r="L640" s="62">
        <v>0.28110830528565101</v>
      </c>
      <c r="M640" s="62">
        <v>0.33132717432609099</v>
      </c>
    </row>
    <row r="641" spans="1:13" x14ac:dyDescent="0.35">
      <c r="A641" s="59" t="s">
        <v>6036</v>
      </c>
      <c r="B641" s="59" t="s">
        <v>6037</v>
      </c>
      <c r="C641" s="60" t="s">
        <v>31</v>
      </c>
      <c r="D641" s="60" t="s">
        <v>83</v>
      </c>
      <c r="E641" s="60" t="s">
        <v>6656</v>
      </c>
      <c r="F641" s="61">
        <v>97.348749646411903</v>
      </c>
      <c r="G641" s="61"/>
      <c r="H641" s="61"/>
      <c r="I641" s="61">
        <v>100.487745057845</v>
      </c>
      <c r="J641" s="62">
        <v>0.33084638198833</v>
      </c>
      <c r="K641" s="62">
        <v>0.29161962270008701</v>
      </c>
      <c r="L641" s="62">
        <v>0.28110830528565101</v>
      </c>
      <c r="M641" s="62">
        <v>0.33132717432609099</v>
      </c>
    </row>
    <row r="642" spans="1:13" x14ac:dyDescent="0.35">
      <c r="A642" s="59" t="s">
        <v>2090</v>
      </c>
      <c r="B642" s="59" t="s">
        <v>2091</v>
      </c>
      <c r="C642" s="60" t="s">
        <v>40</v>
      </c>
      <c r="D642" s="60" t="s">
        <v>83</v>
      </c>
      <c r="E642" s="60" t="s">
        <v>6657</v>
      </c>
      <c r="F642" s="61">
        <v>99.721356894504197</v>
      </c>
      <c r="G642" s="61">
        <v>117.176671318819</v>
      </c>
      <c r="H642" s="61">
        <v>111.467321236308</v>
      </c>
      <c r="I642" s="61">
        <v>101.57062307098199</v>
      </c>
      <c r="J642" s="62">
        <v>0.48008128252848797</v>
      </c>
      <c r="K642" s="62">
        <v>0.42162680361740501</v>
      </c>
      <c r="L642" s="62">
        <v>0.40915244940742101</v>
      </c>
      <c r="M642" s="62">
        <v>0.47455479458118</v>
      </c>
    </row>
    <row r="643" spans="1:13" x14ac:dyDescent="0.35">
      <c r="A643" s="59" t="s">
        <v>6040</v>
      </c>
      <c r="B643" s="59" t="s">
        <v>6041</v>
      </c>
      <c r="C643" s="60" t="s">
        <v>40</v>
      </c>
      <c r="D643" s="60" t="s">
        <v>83</v>
      </c>
      <c r="E643" s="60" t="s">
        <v>6656</v>
      </c>
      <c r="F643" s="61">
        <v>97.348749646411903</v>
      </c>
      <c r="G643" s="61"/>
      <c r="H643" s="61"/>
      <c r="I643" s="61">
        <v>100.487745057845</v>
      </c>
      <c r="J643" s="62">
        <v>0.33084638198833</v>
      </c>
      <c r="K643" s="62">
        <v>0.29161962270008701</v>
      </c>
      <c r="L643" s="62">
        <v>0.28110830528565101</v>
      </c>
      <c r="M643" s="62">
        <v>0.33132717432609099</v>
      </c>
    </row>
    <row r="644" spans="1:13" x14ac:dyDescent="0.35">
      <c r="A644" s="59" t="s">
        <v>6042</v>
      </c>
      <c r="B644" s="59" t="s">
        <v>6043</v>
      </c>
      <c r="C644" s="60" t="s">
        <v>40</v>
      </c>
      <c r="D644" s="60" t="s">
        <v>83</v>
      </c>
      <c r="E644" s="60" t="s">
        <v>6656</v>
      </c>
      <c r="F644" s="61">
        <v>97.348749646411903</v>
      </c>
      <c r="G644" s="61"/>
      <c r="H644" s="61"/>
      <c r="I644" s="61">
        <v>100.487745057845</v>
      </c>
      <c r="J644" s="62">
        <v>0.33084638198833</v>
      </c>
      <c r="K644" s="62">
        <v>0.29161962270008701</v>
      </c>
      <c r="L644" s="62">
        <v>0.28110830528565101</v>
      </c>
      <c r="M644" s="62">
        <v>0.33132717432609099</v>
      </c>
    </row>
    <row r="645" spans="1:13" x14ac:dyDescent="0.35">
      <c r="A645" s="59" t="s">
        <v>6044</v>
      </c>
      <c r="B645" s="59" t="s">
        <v>6045</v>
      </c>
      <c r="C645" s="60" t="s">
        <v>40</v>
      </c>
      <c r="D645" s="60" t="s">
        <v>83</v>
      </c>
      <c r="E645" s="60" t="s">
        <v>6656</v>
      </c>
      <c r="F645" s="61">
        <v>97.348749646411903</v>
      </c>
      <c r="G645" s="61"/>
      <c r="H645" s="61"/>
      <c r="I645" s="61">
        <v>100.487745057845</v>
      </c>
      <c r="J645" s="62">
        <v>0.33084638198833</v>
      </c>
      <c r="K645" s="62">
        <v>0.29161962270008701</v>
      </c>
      <c r="L645" s="62">
        <v>0.28110830528565101</v>
      </c>
      <c r="M645" s="62">
        <v>0.33132717432609099</v>
      </c>
    </row>
    <row r="646" spans="1:13" x14ac:dyDescent="0.35">
      <c r="A646" s="59" t="s">
        <v>3051</v>
      </c>
      <c r="B646" s="59" t="s">
        <v>3052</v>
      </c>
      <c r="C646" s="60" t="s">
        <v>40</v>
      </c>
      <c r="D646" s="60" t="s">
        <v>3030</v>
      </c>
      <c r="E646" s="60" t="s">
        <v>6656</v>
      </c>
      <c r="F646" s="61">
        <v>102.56914720208199</v>
      </c>
      <c r="G646" s="61">
        <v>104.614931666006</v>
      </c>
      <c r="H646" s="61"/>
      <c r="I646" s="61">
        <v>99.850787277571698</v>
      </c>
      <c r="J646" s="62">
        <v>0.34439088602086798</v>
      </c>
      <c r="K646" s="62">
        <v>0.30730264260768603</v>
      </c>
      <c r="L646" s="62">
        <v>0.29847484395541402</v>
      </c>
      <c r="M646" s="62">
        <v>0.34978514989236698</v>
      </c>
    </row>
    <row r="647" spans="1:13" x14ac:dyDescent="0.35">
      <c r="A647" s="59" t="s">
        <v>3043</v>
      </c>
      <c r="B647" s="59" t="s">
        <v>3044</v>
      </c>
      <c r="C647" s="60" t="s">
        <v>31</v>
      </c>
      <c r="D647" s="60" t="s">
        <v>3030</v>
      </c>
      <c r="E647" s="60" t="s">
        <v>6656</v>
      </c>
      <c r="F647" s="61">
        <v>102.56914720208199</v>
      </c>
      <c r="G647" s="61">
        <v>104.614931666006</v>
      </c>
      <c r="H647" s="61"/>
      <c r="I647" s="61">
        <v>99.850787277571698</v>
      </c>
      <c r="J647" s="62">
        <v>0.34439088602086798</v>
      </c>
      <c r="K647" s="62">
        <v>0.30730264260768603</v>
      </c>
      <c r="L647" s="62">
        <v>0.29847484395541402</v>
      </c>
      <c r="M647" s="62">
        <v>0.34978514989236698</v>
      </c>
    </row>
    <row r="648" spans="1:13" x14ac:dyDescent="0.35">
      <c r="A648" s="59" t="s">
        <v>3047</v>
      </c>
      <c r="B648" s="59" t="s">
        <v>3048</v>
      </c>
      <c r="C648" s="60" t="s">
        <v>40</v>
      </c>
      <c r="D648" s="60" t="s">
        <v>3030</v>
      </c>
      <c r="E648" s="60" t="s">
        <v>6657</v>
      </c>
      <c r="F648" s="61">
        <v>103.11179713230401</v>
      </c>
      <c r="G648" s="61">
        <v>101.58752717542301</v>
      </c>
      <c r="H648" s="61">
        <v>113.339442339404</v>
      </c>
      <c r="I648" s="61">
        <v>100.312023180015</v>
      </c>
      <c r="J648" s="62">
        <v>0.490281134508956</v>
      </c>
      <c r="K648" s="62">
        <v>0.43219922790821402</v>
      </c>
      <c r="L648" s="62">
        <v>0.421638995718223</v>
      </c>
      <c r="M648" s="62">
        <v>0.48852655737789602</v>
      </c>
    </row>
    <row r="649" spans="1:13" x14ac:dyDescent="0.35">
      <c r="A649" s="59" t="s">
        <v>3045</v>
      </c>
      <c r="B649" s="59" t="s">
        <v>3046</v>
      </c>
      <c r="C649" s="60" t="s">
        <v>31</v>
      </c>
      <c r="D649" s="60" t="s">
        <v>3030</v>
      </c>
      <c r="E649" s="60" t="s">
        <v>6656</v>
      </c>
      <c r="F649" s="61">
        <v>102.56914720208199</v>
      </c>
      <c r="G649" s="61">
        <v>104.614931666006</v>
      </c>
      <c r="H649" s="61"/>
      <c r="I649" s="61">
        <v>99.850787277571698</v>
      </c>
      <c r="J649" s="62">
        <v>0.34439088602086798</v>
      </c>
      <c r="K649" s="62">
        <v>0.30730264260768603</v>
      </c>
      <c r="L649" s="62">
        <v>0.29847484395541402</v>
      </c>
      <c r="M649" s="62">
        <v>0.34978514989236698</v>
      </c>
    </row>
    <row r="650" spans="1:13" x14ac:dyDescent="0.35">
      <c r="A650" s="59" t="s">
        <v>3049</v>
      </c>
      <c r="B650" s="59" t="s">
        <v>3050</v>
      </c>
      <c r="C650" s="60" t="s">
        <v>40</v>
      </c>
      <c r="D650" s="60" t="s">
        <v>3030</v>
      </c>
      <c r="E650" s="60" t="s">
        <v>6656</v>
      </c>
      <c r="F650" s="61">
        <v>102.56914720208199</v>
      </c>
      <c r="G650" s="61">
        <v>104.614931666006</v>
      </c>
      <c r="H650" s="61"/>
      <c r="I650" s="61">
        <v>99.850787277571698</v>
      </c>
      <c r="J650" s="62">
        <v>0.34439088602086798</v>
      </c>
      <c r="K650" s="62">
        <v>0.30730264260768603</v>
      </c>
      <c r="L650" s="62">
        <v>0.29847484395541402</v>
      </c>
      <c r="M650" s="62">
        <v>0.34978514989236698</v>
      </c>
    </row>
    <row r="651" spans="1:13" x14ac:dyDescent="0.35">
      <c r="A651" s="59" t="s">
        <v>938</v>
      </c>
      <c r="B651" s="59" t="s">
        <v>939</v>
      </c>
      <c r="C651" s="60" t="s">
        <v>40</v>
      </c>
      <c r="D651" s="60" t="s">
        <v>83</v>
      </c>
      <c r="E651" s="60" t="s">
        <v>6657</v>
      </c>
      <c r="F651" s="61">
        <v>108.989167079241</v>
      </c>
      <c r="G651" s="61">
        <v>111.66552565655699</v>
      </c>
      <c r="H651" s="61">
        <v>98.651161514191699</v>
      </c>
      <c r="I651" s="61">
        <v>98.171017218474901</v>
      </c>
      <c r="J651" s="62">
        <v>0.44849673711927401</v>
      </c>
      <c r="K651" s="62">
        <v>0.38280215249581601</v>
      </c>
      <c r="L651" s="62">
        <v>0.37949768751771501</v>
      </c>
      <c r="M651" s="62">
        <v>0.47458136818147201</v>
      </c>
    </row>
    <row r="652" spans="1:13" x14ac:dyDescent="0.35">
      <c r="A652" s="59" t="s">
        <v>236</v>
      </c>
      <c r="B652" s="59" t="s">
        <v>237</v>
      </c>
      <c r="C652" s="60" t="s">
        <v>31</v>
      </c>
      <c r="D652" s="60" t="s">
        <v>37</v>
      </c>
      <c r="E652" s="60" t="s">
        <v>6657</v>
      </c>
      <c r="F652" s="61">
        <v>94.680865643611</v>
      </c>
      <c r="G652" s="61">
        <v>97.349291027535898</v>
      </c>
      <c r="H652" s="61">
        <v>100.70685661572401</v>
      </c>
      <c r="I652" s="61">
        <v>111.87395682082</v>
      </c>
      <c r="J652" s="62">
        <v>0.58251441483959299</v>
      </c>
      <c r="K652" s="62">
        <v>0.53008833950637702</v>
      </c>
      <c r="L652" s="62">
        <v>0.51729652345634203</v>
      </c>
      <c r="M652" s="62">
        <v>0.586552861563851</v>
      </c>
    </row>
    <row r="653" spans="1:13" x14ac:dyDescent="0.35">
      <c r="A653" s="59" t="s">
        <v>684</v>
      </c>
      <c r="B653" s="59" t="s">
        <v>685</v>
      </c>
      <c r="C653" s="60" t="s">
        <v>40</v>
      </c>
      <c r="D653" s="60" t="s">
        <v>120</v>
      </c>
      <c r="E653" s="60" t="s">
        <v>6657</v>
      </c>
      <c r="F653" s="61">
        <v>86.519151014403803</v>
      </c>
      <c r="G653" s="61">
        <v>91.357980322259607</v>
      </c>
      <c r="H653" s="61">
        <v>104.36954035848601</v>
      </c>
      <c r="I653" s="61">
        <v>105.677951830959</v>
      </c>
      <c r="J653" s="62">
        <v>0.45402699216375703</v>
      </c>
      <c r="K653" s="62">
        <v>0.39429360096556099</v>
      </c>
      <c r="L653" s="62">
        <v>0.383514695601617</v>
      </c>
      <c r="M653" s="62">
        <v>0.45109087870318898</v>
      </c>
    </row>
    <row r="654" spans="1:13" x14ac:dyDescent="0.35">
      <c r="A654" s="59" t="s">
        <v>2522</v>
      </c>
      <c r="B654" s="59" t="s">
        <v>2523</v>
      </c>
      <c r="C654" s="60" t="s">
        <v>31</v>
      </c>
      <c r="D654" s="60" t="s">
        <v>86</v>
      </c>
      <c r="E654" s="60" t="s">
        <v>6656</v>
      </c>
      <c r="F654" s="61">
        <v>94.746769805254303</v>
      </c>
      <c r="G654" s="61"/>
      <c r="H654" s="61"/>
      <c r="I654" s="61">
        <v>94.916971117153395</v>
      </c>
      <c r="J654" s="62">
        <v>0.313374423112394</v>
      </c>
      <c r="K654" s="62">
        <v>0.29356465780579799</v>
      </c>
      <c r="L654" s="62">
        <v>0.29193495315364598</v>
      </c>
      <c r="M654" s="62">
        <v>0.31900105454524402</v>
      </c>
    </row>
    <row r="655" spans="1:13" x14ac:dyDescent="0.35">
      <c r="A655" s="59" t="s">
        <v>2120</v>
      </c>
      <c r="B655" s="59" t="s">
        <v>2121</v>
      </c>
      <c r="C655" s="60" t="s">
        <v>40</v>
      </c>
      <c r="D655" s="60" t="s">
        <v>32</v>
      </c>
      <c r="E655" s="60" t="s">
        <v>6657</v>
      </c>
      <c r="F655" s="61">
        <v>85.522384456188206</v>
      </c>
      <c r="G655" s="61">
        <v>92.016927689171894</v>
      </c>
      <c r="H655" s="61">
        <v>73.849469329980195</v>
      </c>
      <c r="I655" s="61">
        <v>94.041245056815995</v>
      </c>
      <c r="J655" s="62">
        <v>0.55373432564379899</v>
      </c>
      <c r="K655" s="62">
        <v>0.50303621003340504</v>
      </c>
      <c r="L655" s="62">
        <v>0.50902288649262895</v>
      </c>
      <c r="M655" s="62">
        <v>0.58455290433337104</v>
      </c>
    </row>
    <row r="656" spans="1:13" x14ac:dyDescent="0.35">
      <c r="A656" s="59" t="s">
        <v>2634</v>
      </c>
      <c r="B656" s="59" t="s">
        <v>2635</v>
      </c>
      <c r="C656" s="60" t="s">
        <v>31</v>
      </c>
      <c r="D656" s="60" t="s">
        <v>182</v>
      </c>
      <c r="E656" s="60" t="s">
        <v>6656</v>
      </c>
      <c r="F656" s="61">
        <v>93.630904196751402</v>
      </c>
      <c r="G656" s="61">
        <v>110.886437837632</v>
      </c>
      <c r="H656" s="61">
        <v>94.661789715859001</v>
      </c>
      <c r="I656" s="61">
        <v>122.871366915664</v>
      </c>
      <c r="J656" s="62">
        <v>0.58587101677443998</v>
      </c>
      <c r="K656" s="62">
        <v>0.54526458213843498</v>
      </c>
      <c r="L656" s="62">
        <v>0.54075703382329698</v>
      </c>
      <c r="M656" s="62">
        <v>0.59823027851219601</v>
      </c>
    </row>
    <row r="657" spans="1:13" x14ac:dyDescent="0.35">
      <c r="A657" s="59" t="s">
        <v>4749</v>
      </c>
      <c r="B657" s="59" t="s">
        <v>4750</v>
      </c>
      <c r="C657" s="60" t="s">
        <v>40</v>
      </c>
      <c r="D657" s="60" t="s">
        <v>86</v>
      </c>
      <c r="E657" s="60" t="s">
        <v>6656</v>
      </c>
      <c r="F657" s="61">
        <v>106.67902574742401</v>
      </c>
      <c r="G657" s="61"/>
      <c r="H657" s="61"/>
      <c r="I657" s="61">
        <v>104.862059320748</v>
      </c>
      <c r="J657" s="62">
        <v>0.31846646318849597</v>
      </c>
      <c r="K657" s="62">
        <v>0.268548560821461</v>
      </c>
      <c r="L657" s="62">
        <v>0.26320573915149698</v>
      </c>
      <c r="M657" s="62">
        <v>0.32465606593583601</v>
      </c>
    </row>
    <row r="658" spans="1:13" x14ac:dyDescent="0.35">
      <c r="A658" s="59" t="s">
        <v>6084</v>
      </c>
      <c r="B658" s="59" t="s">
        <v>6085</v>
      </c>
      <c r="C658" s="60" t="s">
        <v>40</v>
      </c>
      <c r="D658" s="60" t="s">
        <v>56</v>
      </c>
      <c r="E658" s="60" t="s">
        <v>6656</v>
      </c>
      <c r="F658" s="61">
        <v>107.05456104390601</v>
      </c>
      <c r="G658" s="61"/>
      <c r="H658" s="61"/>
      <c r="I658" s="61">
        <v>105.643029525439</v>
      </c>
      <c r="J658" s="62">
        <v>0.321627139192739</v>
      </c>
      <c r="K658" s="62">
        <v>0.280735424777869</v>
      </c>
      <c r="L658" s="62">
        <v>0.27698146067568002</v>
      </c>
      <c r="M658" s="62">
        <v>0.33205386264988701</v>
      </c>
    </row>
    <row r="659" spans="1:13" x14ac:dyDescent="0.35">
      <c r="A659" s="59" t="s">
        <v>2630</v>
      </c>
      <c r="B659" s="59" t="s">
        <v>2631</v>
      </c>
      <c r="C659" s="60" t="s">
        <v>31</v>
      </c>
      <c r="D659" s="60" t="s">
        <v>182</v>
      </c>
      <c r="E659" s="60" t="s">
        <v>6656</v>
      </c>
      <c r="F659" s="61">
        <v>97.511430837713107</v>
      </c>
      <c r="G659" s="61"/>
      <c r="H659" s="61"/>
      <c r="I659" s="61">
        <v>109.265708320287</v>
      </c>
      <c r="J659" s="62">
        <v>0.303667296420361</v>
      </c>
      <c r="K659" s="62">
        <v>0.27080591396297499</v>
      </c>
      <c r="L659" s="62">
        <v>0.26656721095618902</v>
      </c>
      <c r="M659" s="62">
        <v>0.31157669000921601</v>
      </c>
    </row>
    <row r="660" spans="1:13" x14ac:dyDescent="0.35">
      <c r="A660" s="59" t="s">
        <v>2092</v>
      </c>
      <c r="B660" s="59" t="s">
        <v>2093</v>
      </c>
      <c r="C660" s="60" t="s">
        <v>31</v>
      </c>
      <c r="D660" s="60" t="s">
        <v>56</v>
      </c>
      <c r="E660" s="60" t="s">
        <v>6657</v>
      </c>
      <c r="F660" s="61">
        <v>112.099068753233</v>
      </c>
      <c r="G660" s="61">
        <v>112.395057522851</v>
      </c>
      <c r="H660" s="61">
        <v>104.058344633446</v>
      </c>
      <c r="I660" s="61">
        <v>100.470910715697</v>
      </c>
      <c r="J660" s="62">
        <v>0.47674653319000099</v>
      </c>
      <c r="K660" s="62">
        <v>0.41642253090567799</v>
      </c>
      <c r="L660" s="62">
        <v>0.41404483175973</v>
      </c>
      <c r="M660" s="62">
        <v>0.49323075521597898</v>
      </c>
    </row>
    <row r="661" spans="1:13" x14ac:dyDescent="0.35">
      <c r="A661" s="59" t="s">
        <v>2636</v>
      </c>
      <c r="B661" s="59" t="s">
        <v>2637</v>
      </c>
      <c r="C661" s="60" t="s">
        <v>31</v>
      </c>
      <c r="D661" s="60" t="s">
        <v>182</v>
      </c>
      <c r="E661" s="60" t="s">
        <v>6656</v>
      </c>
      <c r="F661" s="61">
        <v>97.511430837713107</v>
      </c>
      <c r="G661" s="61"/>
      <c r="H661" s="61"/>
      <c r="I661" s="61">
        <v>109.265708320287</v>
      </c>
      <c r="J661" s="62">
        <v>0.303667296420361</v>
      </c>
      <c r="K661" s="62">
        <v>0.27080591396297499</v>
      </c>
      <c r="L661" s="62">
        <v>0.26656721095618902</v>
      </c>
      <c r="M661" s="62">
        <v>0.31157669000921601</v>
      </c>
    </row>
    <row r="662" spans="1:13" x14ac:dyDescent="0.35">
      <c r="A662" s="59" t="s">
        <v>2632</v>
      </c>
      <c r="B662" s="59" t="s">
        <v>2633</v>
      </c>
      <c r="C662" s="60" t="s">
        <v>31</v>
      </c>
      <c r="D662" s="60" t="s">
        <v>182</v>
      </c>
      <c r="E662" s="60" t="s">
        <v>6656</v>
      </c>
      <c r="F662" s="61">
        <v>99.185830292426502</v>
      </c>
      <c r="G662" s="61">
        <v>104.61080530966299</v>
      </c>
      <c r="H662" s="61">
        <v>102.518105676419</v>
      </c>
      <c r="I662" s="61">
        <v>102.977794985846</v>
      </c>
      <c r="J662" s="62">
        <v>0.48968883511907502</v>
      </c>
      <c r="K662" s="62">
        <v>0.44736653255025599</v>
      </c>
      <c r="L662" s="62">
        <v>0.44299212435826502</v>
      </c>
      <c r="M662" s="62">
        <v>0.49921333064922102</v>
      </c>
    </row>
    <row r="663" spans="1:13" x14ac:dyDescent="0.35">
      <c r="A663" s="59" t="s">
        <v>2688</v>
      </c>
      <c r="B663" s="59" t="s">
        <v>2689</v>
      </c>
      <c r="C663" s="60" t="s">
        <v>40</v>
      </c>
      <c r="D663" s="60" t="s">
        <v>155</v>
      </c>
      <c r="E663" s="60" t="s">
        <v>6656</v>
      </c>
      <c r="F663" s="61">
        <v>96.1694771431833</v>
      </c>
      <c r="G663" s="61">
        <v>102.764205298679</v>
      </c>
      <c r="H663" s="61">
        <v>95.659635210561703</v>
      </c>
      <c r="I663" s="61">
        <v>97.8588368795441</v>
      </c>
      <c r="J663" s="62">
        <v>0.386385857705071</v>
      </c>
      <c r="K663" s="62">
        <v>0.34091239431873199</v>
      </c>
      <c r="L663" s="62">
        <v>0.33195619429086198</v>
      </c>
      <c r="M663" s="62">
        <v>0.38938541993556502</v>
      </c>
    </row>
    <row r="664" spans="1:13" x14ac:dyDescent="0.35">
      <c r="A664" s="59" t="s">
        <v>832</v>
      </c>
      <c r="B664" s="59" t="s">
        <v>833</v>
      </c>
      <c r="C664" s="60" t="s">
        <v>31</v>
      </c>
      <c r="D664" s="60" t="s">
        <v>86</v>
      </c>
      <c r="E664" s="60" t="s">
        <v>6657</v>
      </c>
      <c r="F664" s="61">
        <v>89.1916296887036</v>
      </c>
      <c r="G664" s="61">
        <v>101.08965847663301</v>
      </c>
      <c r="H664" s="61">
        <v>94.670491503835194</v>
      </c>
      <c r="I664" s="61">
        <v>93.913540453632805</v>
      </c>
      <c r="J664" s="62">
        <v>0.48902349071785001</v>
      </c>
      <c r="K664" s="62">
        <v>0.43211643364135799</v>
      </c>
      <c r="L664" s="62">
        <v>0.43319261738984399</v>
      </c>
      <c r="M664" s="62">
        <v>0.52119263812868599</v>
      </c>
    </row>
    <row r="665" spans="1:13" x14ac:dyDescent="0.35">
      <c r="A665" s="59" t="s">
        <v>4561</v>
      </c>
      <c r="B665" s="59" t="s">
        <v>4562</v>
      </c>
      <c r="C665" s="60" t="s">
        <v>31</v>
      </c>
      <c r="D665" s="60" t="s">
        <v>3030</v>
      </c>
      <c r="E665" s="60" t="s">
        <v>6656</v>
      </c>
      <c r="F665" s="61"/>
      <c r="G665" s="61"/>
      <c r="H665" s="61"/>
      <c r="I665" s="61">
        <v>99.770698790244197</v>
      </c>
      <c r="J665" s="62">
        <v>0.27568300561644199</v>
      </c>
      <c r="K665" s="62">
        <v>0.25063030058234897</v>
      </c>
      <c r="L665" s="62">
        <v>0.24401910839459601</v>
      </c>
      <c r="M665" s="62">
        <v>0.30806661246026301</v>
      </c>
    </row>
    <row r="666" spans="1:13" x14ac:dyDescent="0.35">
      <c r="A666" s="59" t="s">
        <v>5414</v>
      </c>
      <c r="B666" s="59" t="s">
        <v>5415</v>
      </c>
      <c r="C666" s="60" t="s">
        <v>31</v>
      </c>
      <c r="D666" s="60" t="s">
        <v>80</v>
      </c>
      <c r="E666" s="60" t="s">
        <v>6656</v>
      </c>
      <c r="F666" s="61">
        <v>101.450210394013</v>
      </c>
      <c r="G666" s="61"/>
      <c r="H666" s="61"/>
      <c r="I666" s="61">
        <v>99.864118643843298</v>
      </c>
      <c r="J666" s="62">
        <v>0.32569390645394197</v>
      </c>
      <c r="K666" s="62">
        <v>0.29315952770364501</v>
      </c>
      <c r="L666" s="62">
        <v>0.28546245082042498</v>
      </c>
      <c r="M666" s="62">
        <v>0.32739103630596</v>
      </c>
    </row>
    <row r="667" spans="1:13" x14ac:dyDescent="0.35">
      <c r="A667" s="59" t="s">
        <v>2851</v>
      </c>
      <c r="B667" s="59" t="s">
        <v>2852</v>
      </c>
      <c r="C667" s="60" t="s">
        <v>31</v>
      </c>
      <c r="D667" s="60" t="s">
        <v>163</v>
      </c>
      <c r="E667" s="60" t="s">
        <v>6656</v>
      </c>
      <c r="F667" s="61">
        <v>95.221282622697402</v>
      </c>
      <c r="G667" s="61">
        <v>98.076497850736502</v>
      </c>
      <c r="H667" s="61">
        <v>99.844705048873706</v>
      </c>
      <c r="I667" s="61">
        <v>106.46425888028899</v>
      </c>
      <c r="J667" s="62">
        <v>0.385185923048803</v>
      </c>
      <c r="K667" s="62">
        <v>0.32966749079937402</v>
      </c>
      <c r="L667" s="62">
        <v>0.32114407163310799</v>
      </c>
      <c r="M667" s="62">
        <v>0.39823596669646799</v>
      </c>
    </row>
    <row r="668" spans="1:13" x14ac:dyDescent="0.35">
      <c r="A668" s="59" t="s">
        <v>238</v>
      </c>
      <c r="B668" s="59" t="s">
        <v>239</v>
      </c>
      <c r="C668" s="60" t="s">
        <v>31</v>
      </c>
      <c r="D668" s="60" t="s">
        <v>53</v>
      </c>
      <c r="E668" s="60" t="s">
        <v>6657</v>
      </c>
      <c r="F668" s="61">
        <v>109.34544049691399</v>
      </c>
      <c r="G668" s="61">
        <v>105.41996791809299</v>
      </c>
      <c r="H668" s="61">
        <v>104.901541142767</v>
      </c>
      <c r="I668" s="61">
        <v>96.530190007252401</v>
      </c>
      <c r="J668" s="62">
        <v>0.52572512849474695</v>
      </c>
      <c r="K668" s="62">
        <v>0.46624854904584601</v>
      </c>
      <c r="L668" s="62">
        <v>0.45598044676469601</v>
      </c>
      <c r="M668" s="62">
        <v>0.52958411522917304</v>
      </c>
    </row>
    <row r="669" spans="1:13" x14ac:dyDescent="0.35">
      <c r="A669" s="59" t="s">
        <v>4211</v>
      </c>
      <c r="B669" s="59" t="s">
        <v>4212</v>
      </c>
      <c r="C669" s="60" t="s">
        <v>31</v>
      </c>
      <c r="D669" s="60" t="s">
        <v>89</v>
      </c>
      <c r="E669" s="60" t="s">
        <v>6656</v>
      </c>
      <c r="F669" s="61">
        <v>99.965465538261299</v>
      </c>
      <c r="G669" s="61">
        <v>95.920353663907704</v>
      </c>
      <c r="H669" s="61"/>
      <c r="I669" s="61">
        <v>92.267070156015606</v>
      </c>
      <c r="J669" s="62">
        <v>0.33865153329817799</v>
      </c>
      <c r="K669" s="62">
        <v>0.301717798008524</v>
      </c>
      <c r="L669" s="62">
        <v>0.28959687344773499</v>
      </c>
      <c r="M669" s="62">
        <v>0.33759116215649299</v>
      </c>
    </row>
    <row r="670" spans="1:13" x14ac:dyDescent="0.35">
      <c r="A670" s="59" t="s">
        <v>3024</v>
      </c>
      <c r="B670" s="59" t="s">
        <v>3025</v>
      </c>
      <c r="C670" s="60" t="s">
        <v>40</v>
      </c>
      <c r="D670" s="60" t="s">
        <v>53</v>
      </c>
      <c r="E670" s="60" t="s">
        <v>6656</v>
      </c>
      <c r="F670" s="61">
        <v>104.78900739451799</v>
      </c>
      <c r="G670" s="61">
        <v>100.39333584360701</v>
      </c>
      <c r="H670" s="61">
        <v>102.813651674246</v>
      </c>
      <c r="I670" s="61">
        <v>94.490532158108607</v>
      </c>
      <c r="J670" s="62">
        <v>0.408833938558049</v>
      </c>
      <c r="K670" s="62">
        <v>0.36398894021882899</v>
      </c>
      <c r="L670" s="62">
        <v>0.35538389868315601</v>
      </c>
      <c r="M670" s="62">
        <v>0.41008159397996102</v>
      </c>
    </row>
    <row r="671" spans="1:13" x14ac:dyDescent="0.35">
      <c r="A671" s="59" t="s">
        <v>958</v>
      </c>
      <c r="B671" s="59" t="s">
        <v>959</v>
      </c>
      <c r="C671" s="60" t="s">
        <v>31</v>
      </c>
      <c r="D671" s="60" t="s">
        <v>46</v>
      </c>
      <c r="E671" s="60" t="s">
        <v>6657</v>
      </c>
      <c r="F671" s="61">
        <v>90.023778523394796</v>
      </c>
      <c r="G671" s="61">
        <v>93.4043356567893</v>
      </c>
      <c r="H671" s="61">
        <v>99.463197977576399</v>
      </c>
      <c r="I671" s="61">
        <v>90.100167961766502</v>
      </c>
      <c r="J671" s="62">
        <v>0.46816275052953399</v>
      </c>
      <c r="K671" s="62">
        <v>0.42305172942448299</v>
      </c>
      <c r="L671" s="62">
        <v>0.40904545624883798</v>
      </c>
      <c r="M671" s="62">
        <v>0.47513012644447</v>
      </c>
    </row>
    <row r="672" spans="1:13" x14ac:dyDescent="0.35">
      <c r="A672" s="59" t="s">
        <v>3018</v>
      </c>
      <c r="B672" s="59" t="s">
        <v>3019</v>
      </c>
      <c r="C672" s="60" t="s">
        <v>31</v>
      </c>
      <c r="D672" s="60" t="s">
        <v>53</v>
      </c>
      <c r="E672" s="60" t="s">
        <v>6656</v>
      </c>
      <c r="F672" s="61">
        <v>104.78900739451799</v>
      </c>
      <c r="G672" s="61">
        <v>100.39333584360701</v>
      </c>
      <c r="H672" s="61">
        <v>102.813651674246</v>
      </c>
      <c r="I672" s="61">
        <v>94.490532158108607</v>
      </c>
      <c r="J672" s="62">
        <v>0.408833938558049</v>
      </c>
      <c r="K672" s="62">
        <v>0.36398894021882899</v>
      </c>
      <c r="L672" s="62">
        <v>0.35538389868315601</v>
      </c>
      <c r="M672" s="62">
        <v>0.41008159397996102</v>
      </c>
    </row>
    <row r="673" spans="1:13" x14ac:dyDescent="0.35">
      <c r="A673" s="59" t="s">
        <v>240</v>
      </c>
      <c r="B673" s="59" t="s">
        <v>241</v>
      </c>
      <c r="C673" s="60" t="s">
        <v>31</v>
      </c>
      <c r="D673" s="60" t="s">
        <v>53</v>
      </c>
      <c r="E673" s="60" t="s">
        <v>6657</v>
      </c>
      <c r="F673" s="61">
        <v>103.275237741013</v>
      </c>
      <c r="G673" s="61">
        <v>101.242670911635</v>
      </c>
      <c r="H673" s="61">
        <v>102.569821728991</v>
      </c>
      <c r="I673" s="61">
        <v>90.593629093211703</v>
      </c>
      <c r="J673" s="62">
        <v>0.52757907349601396</v>
      </c>
      <c r="K673" s="62">
        <v>0.467656108524375</v>
      </c>
      <c r="L673" s="62">
        <v>0.45739376790157399</v>
      </c>
      <c r="M673" s="62">
        <v>0.53815395152244605</v>
      </c>
    </row>
    <row r="674" spans="1:13" x14ac:dyDescent="0.35">
      <c r="A674" s="59" t="s">
        <v>4213</v>
      </c>
      <c r="B674" s="59" t="s">
        <v>4214</v>
      </c>
      <c r="C674" s="60" t="s">
        <v>31</v>
      </c>
      <c r="D674" s="60" t="s">
        <v>89</v>
      </c>
      <c r="E674" s="60" t="s">
        <v>6656</v>
      </c>
      <c r="F674" s="61">
        <v>99.965465538261299</v>
      </c>
      <c r="G674" s="61">
        <v>95.920353663907704</v>
      </c>
      <c r="H674" s="61"/>
      <c r="I674" s="61">
        <v>92.267070156015606</v>
      </c>
      <c r="J674" s="62">
        <v>0.33865153329817799</v>
      </c>
      <c r="K674" s="62">
        <v>0.301717798008524</v>
      </c>
      <c r="L674" s="62">
        <v>0.28959687344773499</v>
      </c>
      <c r="M674" s="62">
        <v>0.33759116215649299</v>
      </c>
    </row>
    <row r="675" spans="1:13" x14ac:dyDescent="0.35">
      <c r="A675" s="59" t="s">
        <v>3026</v>
      </c>
      <c r="B675" s="59" t="s">
        <v>3027</v>
      </c>
      <c r="C675" s="60" t="s">
        <v>40</v>
      </c>
      <c r="D675" s="60" t="s">
        <v>53</v>
      </c>
      <c r="E675" s="60" t="s">
        <v>6656</v>
      </c>
      <c r="F675" s="61">
        <v>104.78900739451799</v>
      </c>
      <c r="G675" s="61">
        <v>100.39333584360701</v>
      </c>
      <c r="H675" s="61">
        <v>102.813651674246</v>
      </c>
      <c r="I675" s="61">
        <v>94.490532158108607</v>
      </c>
      <c r="J675" s="62">
        <v>0.408833938558049</v>
      </c>
      <c r="K675" s="62">
        <v>0.36398894021882899</v>
      </c>
      <c r="L675" s="62">
        <v>0.35538389868315601</v>
      </c>
      <c r="M675" s="62">
        <v>0.41008159397996102</v>
      </c>
    </row>
    <row r="676" spans="1:13" x14ac:dyDescent="0.35">
      <c r="A676" s="59" t="s">
        <v>4187</v>
      </c>
      <c r="B676" s="59" t="s">
        <v>4188</v>
      </c>
      <c r="C676" s="60" t="s">
        <v>40</v>
      </c>
      <c r="D676" s="60" t="s">
        <v>46</v>
      </c>
      <c r="E676" s="60" t="s">
        <v>6656</v>
      </c>
      <c r="F676" s="61">
        <v>91.594870101429706</v>
      </c>
      <c r="G676" s="61"/>
      <c r="H676" s="61"/>
      <c r="I676" s="61">
        <v>91.739689616028798</v>
      </c>
      <c r="J676" s="62">
        <v>0.324566493274836</v>
      </c>
      <c r="K676" s="62">
        <v>0.28756310273566599</v>
      </c>
      <c r="L676" s="62">
        <v>0.27318839598540701</v>
      </c>
      <c r="M676" s="62">
        <v>0.321916164369764</v>
      </c>
    </row>
    <row r="677" spans="1:13" x14ac:dyDescent="0.35">
      <c r="A677" s="59" t="s">
        <v>3020</v>
      </c>
      <c r="B677" s="59" t="s">
        <v>3021</v>
      </c>
      <c r="C677" s="60" t="s">
        <v>40</v>
      </c>
      <c r="D677" s="60" t="s">
        <v>53</v>
      </c>
      <c r="E677" s="60" t="s">
        <v>6656</v>
      </c>
      <c r="F677" s="61">
        <v>104.78900739451799</v>
      </c>
      <c r="G677" s="61">
        <v>100.39333584360701</v>
      </c>
      <c r="H677" s="61">
        <v>102.813651674246</v>
      </c>
      <c r="I677" s="61">
        <v>94.490532158108607</v>
      </c>
      <c r="J677" s="62">
        <v>0.408833938558049</v>
      </c>
      <c r="K677" s="62">
        <v>0.36398894021882899</v>
      </c>
      <c r="L677" s="62">
        <v>0.35538389868315601</v>
      </c>
      <c r="M677" s="62">
        <v>0.41008159397996102</v>
      </c>
    </row>
    <row r="678" spans="1:13" x14ac:dyDescent="0.35">
      <c r="A678" s="59" t="s">
        <v>3022</v>
      </c>
      <c r="B678" s="59" t="s">
        <v>3023</v>
      </c>
      <c r="C678" s="60" t="s">
        <v>40</v>
      </c>
      <c r="D678" s="60" t="s">
        <v>53</v>
      </c>
      <c r="E678" s="60" t="s">
        <v>6656</v>
      </c>
      <c r="F678" s="61">
        <v>104.78900739451799</v>
      </c>
      <c r="G678" s="61">
        <v>100.39333584360701</v>
      </c>
      <c r="H678" s="61">
        <v>102.813651674246</v>
      </c>
      <c r="I678" s="61">
        <v>94.490532158108607</v>
      </c>
      <c r="J678" s="62">
        <v>0.408833938558049</v>
      </c>
      <c r="K678" s="62">
        <v>0.36398894021882899</v>
      </c>
      <c r="L678" s="62">
        <v>0.35538389868315601</v>
      </c>
      <c r="M678" s="62">
        <v>0.41008159397996102</v>
      </c>
    </row>
    <row r="679" spans="1:13" x14ac:dyDescent="0.35">
      <c r="A679" s="59" t="s">
        <v>4189</v>
      </c>
      <c r="B679" s="59" t="s">
        <v>4190</v>
      </c>
      <c r="C679" s="60" t="s">
        <v>40</v>
      </c>
      <c r="D679" s="60" t="s">
        <v>46</v>
      </c>
      <c r="E679" s="60" t="s">
        <v>6656</v>
      </c>
      <c r="F679" s="61">
        <v>91.594870101429706</v>
      </c>
      <c r="G679" s="61"/>
      <c r="H679" s="61"/>
      <c r="I679" s="61">
        <v>91.739689616028798</v>
      </c>
      <c r="J679" s="62">
        <v>0.324566493274836</v>
      </c>
      <c r="K679" s="62">
        <v>0.28756310273566599</v>
      </c>
      <c r="L679" s="62">
        <v>0.27318839598540701</v>
      </c>
      <c r="M679" s="62">
        <v>0.321916164369764</v>
      </c>
    </row>
    <row r="680" spans="1:13" x14ac:dyDescent="0.35">
      <c r="A680" s="59" t="s">
        <v>406</v>
      </c>
      <c r="B680" s="59" t="s">
        <v>407</v>
      </c>
      <c r="C680" s="60" t="s">
        <v>40</v>
      </c>
      <c r="D680" s="60" t="s">
        <v>259</v>
      </c>
      <c r="E680" s="60" t="s">
        <v>6657</v>
      </c>
      <c r="F680" s="61">
        <v>109.548046925867</v>
      </c>
      <c r="G680" s="61">
        <v>102.219613549596</v>
      </c>
      <c r="H680" s="61">
        <v>96.340124024396204</v>
      </c>
      <c r="I680" s="61">
        <v>92.713896577934605</v>
      </c>
      <c r="J680" s="62">
        <v>0.43200318446564101</v>
      </c>
      <c r="K680" s="62">
        <v>0.36983013361406802</v>
      </c>
      <c r="L680" s="62">
        <v>0.36829061578061201</v>
      </c>
      <c r="M680" s="62">
        <v>0.43793548223290601</v>
      </c>
    </row>
    <row r="681" spans="1:13" x14ac:dyDescent="0.35">
      <c r="A681" s="59" t="s">
        <v>4209</v>
      </c>
      <c r="B681" s="59" t="s">
        <v>4210</v>
      </c>
      <c r="C681" s="60" t="s">
        <v>40</v>
      </c>
      <c r="D681" s="60" t="s">
        <v>89</v>
      </c>
      <c r="E681" s="60" t="s">
        <v>6656</v>
      </c>
      <c r="F681" s="61">
        <v>99.965465538261299</v>
      </c>
      <c r="G681" s="61">
        <v>95.920353663907704</v>
      </c>
      <c r="H681" s="61"/>
      <c r="I681" s="61">
        <v>92.267070156015606</v>
      </c>
      <c r="J681" s="62">
        <v>0.33865153329817799</v>
      </c>
      <c r="K681" s="62">
        <v>0.301717798008524</v>
      </c>
      <c r="L681" s="62">
        <v>0.28959687344773499</v>
      </c>
      <c r="M681" s="62">
        <v>0.33759116215649299</v>
      </c>
    </row>
    <row r="682" spans="1:13" x14ac:dyDescent="0.35">
      <c r="A682" s="59" t="s">
        <v>982</v>
      </c>
      <c r="B682" s="59" t="s">
        <v>983</v>
      </c>
      <c r="C682" s="60" t="s">
        <v>40</v>
      </c>
      <c r="D682" s="60" t="s">
        <v>89</v>
      </c>
      <c r="E682" s="60" t="s">
        <v>6657</v>
      </c>
      <c r="F682" s="61">
        <v>105.29320490741399</v>
      </c>
      <c r="G682" s="61">
        <v>97.550847664332295</v>
      </c>
      <c r="H682" s="61">
        <v>95.313636830664805</v>
      </c>
      <c r="I682" s="61">
        <v>91.954918471284202</v>
      </c>
      <c r="J682" s="62">
        <v>0.52574821436078401</v>
      </c>
      <c r="K682" s="62">
        <v>0.46686533723828799</v>
      </c>
      <c r="L682" s="62">
        <v>0.45349079724132002</v>
      </c>
      <c r="M682" s="62">
        <v>0.52252362645363404</v>
      </c>
    </row>
    <row r="683" spans="1:13" x14ac:dyDescent="0.35">
      <c r="A683" s="59" t="s">
        <v>1108</v>
      </c>
      <c r="B683" s="59" t="s">
        <v>1109</v>
      </c>
      <c r="C683" s="60" t="s">
        <v>40</v>
      </c>
      <c r="D683" s="60" t="s">
        <v>37</v>
      </c>
      <c r="E683" s="60" t="s">
        <v>6657</v>
      </c>
      <c r="F683" s="61">
        <v>93.236160526679399</v>
      </c>
      <c r="G683" s="61">
        <v>105.170918506839</v>
      </c>
      <c r="H683" s="61">
        <v>92.917101463348203</v>
      </c>
      <c r="I683" s="61">
        <v>112.451518027509</v>
      </c>
      <c r="J683" s="62">
        <v>0.38971808824847598</v>
      </c>
      <c r="K683" s="62">
        <v>0.32190697591938</v>
      </c>
      <c r="L683" s="62">
        <v>0.32781235943507198</v>
      </c>
      <c r="M683" s="62">
        <v>0.434428021794246</v>
      </c>
    </row>
    <row r="684" spans="1:13" x14ac:dyDescent="0.35">
      <c r="A684" s="59" t="s">
        <v>1196</v>
      </c>
      <c r="B684" s="59" t="s">
        <v>1197</v>
      </c>
      <c r="C684" s="60" t="s">
        <v>40</v>
      </c>
      <c r="D684" s="60" t="s">
        <v>37</v>
      </c>
      <c r="E684" s="60" t="s">
        <v>6657</v>
      </c>
      <c r="F684" s="61">
        <v>91.064026989514304</v>
      </c>
      <c r="G684" s="61">
        <v>101.75148635768601</v>
      </c>
      <c r="H684" s="61">
        <v>89.989284839438497</v>
      </c>
      <c r="I684" s="61">
        <v>92.161765973214699</v>
      </c>
      <c r="J684" s="62">
        <v>0.30911231006680001</v>
      </c>
      <c r="K684" s="62">
        <v>0.32190697591938</v>
      </c>
      <c r="L684" s="62">
        <v>0.31977044630800799</v>
      </c>
      <c r="M684" s="62">
        <v>0.434428021794246</v>
      </c>
    </row>
    <row r="685" spans="1:13" x14ac:dyDescent="0.35">
      <c r="A685" s="59" t="s">
        <v>5071</v>
      </c>
      <c r="B685" s="59" t="s">
        <v>5072</v>
      </c>
      <c r="C685" s="60" t="s">
        <v>40</v>
      </c>
      <c r="D685" s="60" t="s">
        <v>56</v>
      </c>
      <c r="E685" s="60" t="s">
        <v>6656</v>
      </c>
      <c r="F685" s="61">
        <v>91.510117834670496</v>
      </c>
      <c r="G685" s="61"/>
      <c r="H685" s="61"/>
      <c r="I685" s="61">
        <v>104.182704070684</v>
      </c>
      <c r="J685" s="62">
        <v>0.33310321308606999</v>
      </c>
      <c r="K685" s="62">
        <v>0.29155888288850401</v>
      </c>
      <c r="L685" s="62">
        <v>0.28327924907889002</v>
      </c>
      <c r="M685" s="62">
        <v>0.338382411694371</v>
      </c>
    </row>
    <row r="686" spans="1:13" x14ac:dyDescent="0.35">
      <c r="A686" s="59" t="s">
        <v>5073</v>
      </c>
      <c r="B686" s="59" t="s">
        <v>5074</v>
      </c>
      <c r="C686" s="60" t="s">
        <v>40</v>
      </c>
      <c r="D686" s="60" t="s">
        <v>56</v>
      </c>
      <c r="E686" s="60" t="s">
        <v>6656</v>
      </c>
      <c r="F686" s="61">
        <v>91.510117834670496</v>
      </c>
      <c r="G686" s="61"/>
      <c r="H686" s="61"/>
      <c r="I686" s="61">
        <v>104.182704070684</v>
      </c>
      <c r="J686" s="62">
        <v>0.33310321308606999</v>
      </c>
      <c r="K686" s="62">
        <v>0.29155888288850401</v>
      </c>
      <c r="L686" s="62">
        <v>0.28327924907889002</v>
      </c>
      <c r="M686" s="62">
        <v>0.338382411694371</v>
      </c>
    </row>
    <row r="687" spans="1:13" x14ac:dyDescent="0.35">
      <c r="A687" s="59" t="s">
        <v>5075</v>
      </c>
      <c r="B687" s="59" t="s">
        <v>5076</v>
      </c>
      <c r="C687" s="60" t="s">
        <v>40</v>
      </c>
      <c r="D687" s="60" t="s">
        <v>56</v>
      </c>
      <c r="E687" s="60" t="s">
        <v>6656</v>
      </c>
      <c r="F687" s="61">
        <v>91.510117834670496</v>
      </c>
      <c r="G687" s="61"/>
      <c r="H687" s="61"/>
      <c r="I687" s="61">
        <v>104.182704070684</v>
      </c>
      <c r="J687" s="62">
        <v>0.33310321308606999</v>
      </c>
      <c r="K687" s="62">
        <v>0.29155888288850401</v>
      </c>
      <c r="L687" s="62">
        <v>0.28327924907889002</v>
      </c>
      <c r="M687" s="62">
        <v>0.338382411694371</v>
      </c>
    </row>
    <row r="688" spans="1:13" x14ac:dyDescent="0.35">
      <c r="A688" s="59" t="s">
        <v>5077</v>
      </c>
      <c r="B688" s="59" t="s">
        <v>5078</v>
      </c>
      <c r="C688" s="60" t="s">
        <v>40</v>
      </c>
      <c r="D688" s="60" t="s">
        <v>56</v>
      </c>
      <c r="E688" s="60" t="s">
        <v>6656</v>
      </c>
      <c r="F688" s="61">
        <v>91.510117834670496</v>
      </c>
      <c r="G688" s="61"/>
      <c r="H688" s="61"/>
      <c r="I688" s="61">
        <v>104.182704070684</v>
      </c>
      <c r="J688" s="62">
        <v>0.33310321308606999</v>
      </c>
      <c r="K688" s="62">
        <v>0.29155888288850401</v>
      </c>
      <c r="L688" s="62">
        <v>0.28327924907889002</v>
      </c>
      <c r="M688" s="62">
        <v>0.338382411694371</v>
      </c>
    </row>
    <row r="689" spans="1:13" x14ac:dyDescent="0.35">
      <c r="A689" s="59" t="s">
        <v>5079</v>
      </c>
      <c r="B689" s="59" t="s">
        <v>5080</v>
      </c>
      <c r="C689" s="60" t="s">
        <v>40</v>
      </c>
      <c r="D689" s="60" t="s">
        <v>56</v>
      </c>
      <c r="E689" s="60" t="s">
        <v>6656</v>
      </c>
      <c r="F689" s="61">
        <v>91.510117834670496</v>
      </c>
      <c r="G689" s="61"/>
      <c r="H689" s="61"/>
      <c r="I689" s="61">
        <v>104.182704070684</v>
      </c>
      <c r="J689" s="62">
        <v>0.33310321308606999</v>
      </c>
      <c r="K689" s="62">
        <v>0.29155888288850401</v>
      </c>
      <c r="L689" s="62">
        <v>0.28327924907889002</v>
      </c>
      <c r="M689" s="62">
        <v>0.338382411694371</v>
      </c>
    </row>
    <row r="690" spans="1:13" x14ac:dyDescent="0.35">
      <c r="A690" s="59" t="s">
        <v>5067</v>
      </c>
      <c r="B690" s="59" t="s">
        <v>5068</v>
      </c>
      <c r="C690" s="60" t="s">
        <v>31</v>
      </c>
      <c r="D690" s="60" t="s">
        <v>56</v>
      </c>
      <c r="E690" s="60" t="s">
        <v>6656</v>
      </c>
      <c r="F690" s="61">
        <v>91.510117834670496</v>
      </c>
      <c r="G690" s="61"/>
      <c r="H690" s="61"/>
      <c r="I690" s="61">
        <v>104.182704070684</v>
      </c>
      <c r="J690" s="62">
        <v>0.33310321308606999</v>
      </c>
      <c r="K690" s="62">
        <v>0.29155888288850401</v>
      </c>
      <c r="L690" s="62">
        <v>0.28327924907889002</v>
      </c>
      <c r="M690" s="62">
        <v>0.338382411694371</v>
      </c>
    </row>
    <row r="691" spans="1:13" x14ac:dyDescent="0.35">
      <c r="A691" s="59" t="s">
        <v>1688</v>
      </c>
      <c r="B691" s="59" t="s">
        <v>1689</v>
      </c>
      <c r="C691" s="60" t="s">
        <v>31</v>
      </c>
      <c r="D691" s="60" t="s">
        <v>56</v>
      </c>
      <c r="E691" s="60" t="s">
        <v>6657</v>
      </c>
      <c r="F691" s="61">
        <v>85.783917966238107</v>
      </c>
      <c r="G691" s="61">
        <v>86.325055554348793</v>
      </c>
      <c r="H691" s="61">
        <v>96.533532617213396</v>
      </c>
      <c r="I691" s="61">
        <v>102.174044692631</v>
      </c>
      <c r="J691" s="62">
        <v>0.52538252352245196</v>
      </c>
      <c r="K691" s="62">
        <v>0.47310476503674798</v>
      </c>
      <c r="L691" s="62">
        <v>0.46123200291654198</v>
      </c>
      <c r="M691" s="62">
        <v>0.54199038515737497</v>
      </c>
    </row>
    <row r="692" spans="1:13" x14ac:dyDescent="0.35">
      <c r="A692" s="59" t="s">
        <v>5069</v>
      </c>
      <c r="B692" s="59" t="s">
        <v>5070</v>
      </c>
      <c r="C692" s="60" t="s">
        <v>31</v>
      </c>
      <c r="D692" s="60" t="s">
        <v>56</v>
      </c>
      <c r="E692" s="60" t="s">
        <v>6656</v>
      </c>
      <c r="F692" s="61">
        <v>91.510117834670496</v>
      </c>
      <c r="G692" s="61"/>
      <c r="H692" s="61"/>
      <c r="I692" s="61">
        <v>104.182704070684</v>
      </c>
      <c r="J692" s="62">
        <v>0.33310321308606999</v>
      </c>
      <c r="K692" s="62">
        <v>0.29155888288850401</v>
      </c>
      <c r="L692" s="62">
        <v>0.28327924907889002</v>
      </c>
      <c r="M692" s="62">
        <v>0.338382411694371</v>
      </c>
    </row>
    <row r="693" spans="1:13" x14ac:dyDescent="0.35">
      <c r="A693" s="59" t="s">
        <v>2918</v>
      </c>
      <c r="B693" s="59" t="s">
        <v>2919</v>
      </c>
      <c r="C693" s="60" t="s">
        <v>40</v>
      </c>
      <c r="D693" s="60" t="s">
        <v>163</v>
      </c>
      <c r="E693" s="60" t="s">
        <v>6656</v>
      </c>
      <c r="F693" s="61">
        <v>105.031992428678</v>
      </c>
      <c r="G693" s="61">
        <v>96.764633945414403</v>
      </c>
      <c r="H693" s="61">
        <v>101.115962070903</v>
      </c>
      <c r="I693" s="61">
        <v>96.224611595863706</v>
      </c>
      <c r="J693" s="62">
        <v>0.361535963261924</v>
      </c>
      <c r="K693" s="62">
        <v>0.326629377006735</v>
      </c>
      <c r="L693" s="62">
        <v>0.32455415885884598</v>
      </c>
      <c r="M693" s="62">
        <v>0.37594743513606299</v>
      </c>
    </row>
    <row r="694" spans="1:13" x14ac:dyDescent="0.35">
      <c r="A694" s="59" t="s">
        <v>5698</v>
      </c>
      <c r="B694" s="59" t="s">
        <v>5699</v>
      </c>
      <c r="C694" s="60" t="s">
        <v>31</v>
      </c>
      <c r="D694" s="60" t="s">
        <v>83</v>
      </c>
      <c r="E694" s="60" t="s">
        <v>6656</v>
      </c>
      <c r="F694" s="61">
        <v>104.874865435801</v>
      </c>
      <c r="G694" s="61">
        <v>95.327535125056102</v>
      </c>
      <c r="H694" s="61">
        <v>101.57916701411899</v>
      </c>
      <c r="I694" s="61">
        <v>103.923455201598</v>
      </c>
      <c r="J694" s="62">
        <v>0.34362497671213099</v>
      </c>
      <c r="K694" s="62">
        <v>0.30700761108062602</v>
      </c>
      <c r="L694" s="62">
        <v>0.30263237945701899</v>
      </c>
      <c r="M694" s="62">
        <v>0.36058790956336201</v>
      </c>
    </row>
    <row r="695" spans="1:13" x14ac:dyDescent="0.35">
      <c r="A695" s="59" t="s">
        <v>5856</v>
      </c>
      <c r="B695" s="59" t="s">
        <v>5857</v>
      </c>
      <c r="C695" s="60" t="s">
        <v>31</v>
      </c>
      <c r="D695" s="60" t="s">
        <v>61</v>
      </c>
      <c r="E695" s="60" t="s">
        <v>6656</v>
      </c>
      <c r="F695" s="61">
        <v>106.101954126367</v>
      </c>
      <c r="G695" s="61">
        <v>96.702274385167797</v>
      </c>
      <c r="H695" s="61">
        <v>95.623285571175899</v>
      </c>
      <c r="I695" s="61">
        <v>103.380064127696</v>
      </c>
      <c r="J695" s="62">
        <v>0.398452795984507</v>
      </c>
      <c r="K695" s="62">
        <v>0.35616959334168702</v>
      </c>
      <c r="L695" s="62">
        <v>0.353168105246706</v>
      </c>
      <c r="M695" s="62">
        <v>0.40919886989543802</v>
      </c>
    </row>
    <row r="696" spans="1:13" x14ac:dyDescent="0.35">
      <c r="A696" s="59" t="s">
        <v>388</v>
      </c>
      <c r="B696" s="59" t="s">
        <v>389</v>
      </c>
      <c r="C696" s="60" t="s">
        <v>31</v>
      </c>
      <c r="D696" s="60" t="s">
        <v>86</v>
      </c>
      <c r="E696" s="60" t="s">
        <v>6657</v>
      </c>
      <c r="F696" s="61">
        <v>105.76383681297899</v>
      </c>
      <c r="G696" s="61">
        <v>84.055043770680996</v>
      </c>
      <c r="H696" s="61">
        <v>116.798346846841</v>
      </c>
      <c r="I696" s="61">
        <v>92.797391333216098</v>
      </c>
      <c r="J696" s="62">
        <v>0.62507753021619405</v>
      </c>
      <c r="K696" s="62">
        <v>0.57234137903901205</v>
      </c>
      <c r="L696" s="62">
        <v>0.56516561839017398</v>
      </c>
      <c r="M696" s="62">
        <v>0.62441298884774299</v>
      </c>
    </row>
    <row r="697" spans="1:13" x14ac:dyDescent="0.35">
      <c r="A697" s="59" t="s">
        <v>2082</v>
      </c>
      <c r="B697" s="59" t="s">
        <v>2083</v>
      </c>
      <c r="C697" s="60" t="s">
        <v>40</v>
      </c>
      <c r="D697" s="60" t="s">
        <v>32</v>
      </c>
      <c r="E697" s="60" t="s">
        <v>6657</v>
      </c>
      <c r="F697" s="61">
        <v>88.031779223239099</v>
      </c>
      <c r="G697" s="61">
        <v>88.588242979447898</v>
      </c>
      <c r="H697" s="61">
        <v>79.979215644621803</v>
      </c>
      <c r="I697" s="61">
        <v>92.573491000866696</v>
      </c>
      <c r="J697" s="62">
        <v>0.42199708958656401</v>
      </c>
      <c r="K697" s="62">
        <v>0.43403774974774501</v>
      </c>
      <c r="L697" s="62">
        <v>0.44222680931651798</v>
      </c>
      <c r="M697" s="62">
        <v>0.51926793559134798</v>
      </c>
    </row>
    <row r="698" spans="1:13" x14ac:dyDescent="0.35">
      <c r="A698" s="59" t="s">
        <v>4051</v>
      </c>
      <c r="B698" s="59" t="s">
        <v>4052</v>
      </c>
      <c r="C698" s="60" t="s">
        <v>40</v>
      </c>
      <c r="D698" s="60" t="s">
        <v>86</v>
      </c>
      <c r="E698" s="60" t="s">
        <v>6656</v>
      </c>
      <c r="F698" s="61">
        <v>99.258026667813994</v>
      </c>
      <c r="G698" s="61">
        <v>97.231955704308007</v>
      </c>
      <c r="H698" s="61">
        <v>93.966145850096893</v>
      </c>
      <c r="I698" s="61">
        <v>96.459212480802094</v>
      </c>
      <c r="J698" s="62">
        <v>0.42795874923599198</v>
      </c>
      <c r="K698" s="62">
        <v>0.39602146958715001</v>
      </c>
      <c r="L698" s="62">
        <v>0.39087492385024097</v>
      </c>
      <c r="M698" s="62">
        <v>0.43566354656339501</v>
      </c>
    </row>
    <row r="699" spans="1:13" x14ac:dyDescent="0.35">
      <c r="A699" s="59" t="s">
        <v>6152</v>
      </c>
      <c r="B699" s="59" t="s">
        <v>6153</v>
      </c>
      <c r="C699" s="60" t="s">
        <v>31</v>
      </c>
      <c r="D699" s="60" t="s">
        <v>120</v>
      </c>
      <c r="E699" s="60" t="s">
        <v>6656</v>
      </c>
      <c r="F699" s="61">
        <v>104.33314292937401</v>
      </c>
      <c r="G699" s="61"/>
      <c r="H699" s="61"/>
      <c r="I699" s="61">
        <v>94.701753007222706</v>
      </c>
      <c r="J699" s="62">
        <v>0.320188381168102</v>
      </c>
      <c r="K699" s="62">
        <v>0.27240862781326303</v>
      </c>
      <c r="L699" s="62">
        <v>0.26917669820270401</v>
      </c>
      <c r="M699" s="62">
        <v>0.32986156772650099</v>
      </c>
    </row>
    <row r="700" spans="1:13" x14ac:dyDescent="0.35">
      <c r="A700" s="59" t="s">
        <v>604</v>
      </c>
      <c r="B700" s="59" t="s">
        <v>605</v>
      </c>
      <c r="C700" s="60" t="s">
        <v>40</v>
      </c>
      <c r="D700" s="60" t="s">
        <v>32</v>
      </c>
      <c r="E700" s="60" t="s">
        <v>6657</v>
      </c>
      <c r="F700" s="61">
        <v>100.834044293004</v>
      </c>
      <c r="G700" s="61">
        <v>97.534326368355494</v>
      </c>
      <c r="H700" s="61">
        <v>100.546244544629</v>
      </c>
      <c r="I700" s="61">
        <v>103.742539750126</v>
      </c>
      <c r="J700" s="62">
        <v>0.40798887866047001</v>
      </c>
      <c r="K700" s="62">
        <v>0.414093099459452</v>
      </c>
      <c r="L700" s="62">
        <v>0.41621955920314901</v>
      </c>
      <c r="M700" s="62">
        <v>0.48827057539763702</v>
      </c>
    </row>
    <row r="701" spans="1:13" x14ac:dyDescent="0.35">
      <c r="A701" s="59" t="s">
        <v>6156</v>
      </c>
      <c r="B701" s="59" t="s">
        <v>6157</v>
      </c>
      <c r="C701" s="60" t="s">
        <v>31</v>
      </c>
      <c r="D701" s="60" t="s">
        <v>120</v>
      </c>
      <c r="E701" s="60" t="s">
        <v>6656</v>
      </c>
      <c r="F701" s="61">
        <v>104.33314292937401</v>
      </c>
      <c r="G701" s="61"/>
      <c r="H701" s="61"/>
      <c r="I701" s="61">
        <v>94.701753007222706</v>
      </c>
      <c r="J701" s="62">
        <v>0.320188381168102</v>
      </c>
      <c r="K701" s="62">
        <v>0.27240862781326303</v>
      </c>
      <c r="L701" s="62">
        <v>0.26917669820270401</v>
      </c>
      <c r="M701" s="62">
        <v>0.32986156772650099</v>
      </c>
    </row>
    <row r="702" spans="1:13" x14ac:dyDescent="0.35">
      <c r="A702" s="59" t="s">
        <v>6675</v>
      </c>
      <c r="B702" s="59" t="s">
        <v>6676</v>
      </c>
      <c r="C702" s="60" t="s">
        <v>31</v>
      </c>
      <c r="D702" s="60" t="s">
        <v>6668</v>
      </c>
      <c r="E702" s="60" t="s">
        <v>6656</v>
      </c>
      <c r="F702" s="61">
        <v>103.34989535647</v>
      </c>
      <c r="G702" s="61">
        <v>102.639271925068</v>
      </c>
      <c r="H702" s="61">
        <v>95.7891816737298</v>
      </c>
      <c r="I702" s="61">
        <v>103.625379892323</v>
      </c>
      <c r="J702" s="62">
        <v>0.35427724287069901</v>
      </c>
      <c r="K702" s="62">
        <v>0.311093780227298</v>
      </c>
      <c r="L702" s="62">
        <v>0.30646736318522699</v>
      </c>
      <c r="M702" s="62">
        <v>0.365521203647237</v>
      </c>
    </row>
    <row r="703" spans="1:13" x14ac:dyDescent="0.35">
      <c r="A703" s="59" t="s">
        <v>6154</v>
      </c>
      <c r="B703" s="59" t="s">
        <v>6155</v>
      </c>
      <c r="C703" s="60" t="s">
        <v>31</v>
      </c>
      <c r="D703" s="60" t="s">
        <v>120</v>
      </c>
      <c r="E703" s="60" t="s">
        <v>6656</v>
      </c>
      <c r="F703" s="61">
        <v>104.33314292937401</v>
      </c>
      <c r="G703" s="61"/>
      <c r="H703" s="61"/>
      <c r="I703" s="61">
        <v>94.701753007222706</v>
      </c>
      <c r="J703" s="62">
        <v>0.320188381168102</v>
      </c>
      <c r="K703" s="62">
        <v>0.27240862781326303</v>
      </c>
      <c r="L703" s="62">
        <v>0.26917669820270401</v>
      </c>
      <c r="M703" s="62">
        <v>0.32986156772650099</v>
      </c>
    </row>
    <row r="704" spans="1:13" x14ac:dyDescent="0.35">
      <c r="A704" s="59" t="s">
        <v>29</v>
      </c>
      <c r="B704" s="59" t="s">
        <v>30</v>
      </c>
      <c r="C704" s="60" t="s">
        <v>31</v>
      </c>
      <c r="D704" s="60" t="s">
        <v>32</v>
      </c>
      <c r="E704" s="60" t="s">
        <v>6657</v>
      </c>
      <c r="F704" s="61">
        <v>92.922084891656198</v>
      </c>
      <c r="G704" s="61">
        <v>96.2052230223468</v>
      </c>
      <c r="H704" s="61">
        <v>92.750427371481706</v>
      </c>
      <c r="I704" s="61">
        <v>90.230043120554399</v>
      </c>
      <c r="J704" s="62">
        <v>0.43822790132230299</v>
      </c>
      <c r="K704" s="62">
        <v>0.38189443266615197</v>
      </c>
      <c r="L704" s="62">
        <v>0.38048291090995101</v>
      </c>
      <c r="M704" s="62">
        <v>0.44011985904273798</v>
      </c>
    </row>
    <row r="705" spans="1:13" x14ac:dyDescent="0.35">
      <c r="A705" s="59" t="s">
        <v>125</v>
      </c>
      <c r="B705" s="59" t="s">
        <v>126</v>
      </c>
      <c r="C705" s="60" t="s">
        <v>40</v>
      </c>
      <c r="D705" s="60" t="s">
        <v>53</v>
      </c>
      <c r="E705" s="60" t="s">
        <v>6657</v>
      </c>
      <c r="F705" s="61">
        <v>99.164242720102195</v>
      </c>
      <c r="G705" s="61">
        <v>101.435121790922</v>
      </c>
      <c r="H705" s="61">
        <v>95.388715047854802</v>
      </c>
      <c r="I705" s="61">
        <v>95.212356513459895</v>
      </c>
      <c r="J705" s="62">
        <v>0.44329354968072499</v>
      </c>
      <c r="K705" s="62">
        <v>0.40840622978535901</v>
      </c>
      <c r="L705" s="62">
        <v>0.40642703664555402</v>
      </c>
      <c r="M705" s="62">
        <v>0.46808476538814198</v>
      </c>
    </row>
    <row r="706" spans="1:13" x14ac:dyDescent="0.35">
      <c r="A706" s="59" t="s">
        <v>976</v>
      </c>
      <c r="B706" s="59" t="s">
        <v>977</v>
      </c>
      <c r="C706" s="60" t="s">
        <v>40</v>
      </c>
      <c r="D706" s="60" t="s">
        <v>86</v>
      </c>
      <c r="E706" s="60" t="s">
        <v>6657</v>
      </c>
      <c r="F706" s="61">
        <v>83.790527530390605</v>
      </c>
      <c r="G706" s="61">
        <v>98.567133522972895</v>
      </c>
      <c r="H706" s="61">
        <v>93.493542076456507</v>
      </c>
      <c r="I706" s="61">
        <v>93.0283405986182</v>
      </c>
      <c r="J706" s="62">
        <v>0.52843581899320202</v>
      </c>
      <c r="K706" s="62">
        <v>0.47096078114776002</v>
      </c>
      <c r="L706" s="62">
        <v>0.474383778120611</v>
      </c>
      <c r="M706" s="62">
        <v>0.54502914459134999</v>
      </c>
    </row>
    <row r="707" spans="1:13" x14ac:dyDescent="0.35">
      <c r="A707" s="59" t="s">
        <v>3647</v>
      </c>
      <c r="B707" s="59" t="s">
        <v>3648</v>
      </c>
      <c r="C707" s="60" t="s">
        <v>31</v>
      </c>
      <c r="D707" s="60" t="s">
        <v>32</v>
      </c>
      <c r="E707" s="60" t="s">
        <v>6656</v>
      </c>
      <c r="F707" s="61">
        <v>102.789767054736</v>
      </c>
      <c r="G707" s="61"/>
      <c r="H707" s="61"/>
      <c r="I707" s="61">
        <v>99.769595603567197</v>
      </c>
      <c r="J707" s="62">
        <v>0.30250088596036701</v>
      </c>
      <c r="K707" s="62">
        <v>0.27831866693414598</v>
      </c>
      <c r="L707" s="62">
        <v>0.27616893424557398</v>
      </c>
      <c r="M707" s="62">
        <v>0.323554834851291</v>
      </c>
    </row>
    <row r="708" spans="1:13" x14ac:dyDescent="0.35">
      <c r="A708" s="59" t="s">
        <v>4771</v>
      </c>
      <c r="B708" s="59" t="s">
        <v>4772</v>
      </c>
      <c r="C708" s="60" t="s">
        <v>40</v>
      </c>
      <c r="D708" s="60" t="s">
        <v>46</v>
      </c>
      <c r="E708" s="60" t="s">
        <v>6656</v>
      </c>
      <c r="F708" s="61">
        <v>102.99030461522401</v>
      </c>
      <c r="G708" s="61">
        <v>112.899266526868</v>
      </c>
      <c r="H708" s="61">
        <v>103.008014090955</v>
      </c>
      <c r="I708" s="61">
        <v>97.990531579993998</v>
      </c>
      <c r="J708" s="62">
        <v>0.383907236930839</v>
      </c>
      <c r="K708" s="62">
        <v>0.36031258791738602</v>
      </c>
      <c r="L708" s="62">
        <v>0.335032653507573</v>
      </c>
      <c r="M708" s="62">
        <v>0.387714933595733</v>
      </c>
    </row>
    <row r="709" spans="1:13" x14ac:dyDescent="0.35">
      <c r="A709" s="59" t="s">
        <v>4773</v>
      </c>
      <c r="B709" s="59" t="s">
        <v>4774</v>
      </c>
      <c r="C709" s="60" t="s">
        <v>31</v>
      </c>
      <c r="D709" s="60" t="s">
        <v>46</v>
      </c>
      <c r="E709" s="60" t="s">
        <v>6656</v>
      </c>
      <c r="F709" s="61">
        <v>102.99030461522401</v>
      </c>
      <c r="G709" s="61">
        <v>112.899266526868</v>
      </c>
      <c r="H709" s="61">
        <v>103.008014090955</v>
      </c>
      <c r="I709" s="61">
        <v>97.990531579993998</v>
      </c>
      <c r="J709" s="62">
        <v>0.383907236930839</v>
      </c>
      <c r="K709" s="62">
        <v>0.36031258791738602</v>
      </c>
      <c r="L709" s="62">
        <v>0.335032653507573</v>
      </c>
      <c r="M709" s="62">
        <v>0.387714933595733</v>
      </c>
    </row>
    <row r="710" spans="1:13" x14ac:dyDescent="0.35">
      <c r="A710" s="59" t="s">
        <v>1488</v>
      </c>
      <c r="B710" s="59" t="s">
        <v>1489</v>
      </c>
      <c r="C710" s="60" t="s">
        <v>31</v>
      </c>
      <c r="D710" s="60" t="s">
        <v>46</v>
      </c>
      <c r="E710" s="60" t="s">
        <v>6657</v>
      </c>
      <c r="F710" s="61">
        <v>101.12340051688901</v>
      </c>
      <c r="G710" s="61">
        <v>116.11889574067099</v>
      </c>
      <c r="H710" s="61">
        <v>102.242616512894</v>
      </c>
      <c r="I710" s="61">
        <v>100.744271777988</v>
      </c>
      <c r="J710" s="62">
        <v>0.47758742613468103</v>
      </c>
      <c r="K710" s="62">
        <v>0.463169105315411</v>
      </c>
      <c r="L710" s="62">
        <v>0.44561569791956401</v>
      </c>
      <c r="M710" s="62">
        <v>0.52574392319851504</v>
      </c>
    </row>
    <row r="711" spans="1:13" x14ac:dyDescent="0.35">
      <c r="A711" s="59" t="s">
        <v>4779</v>
      </c>
      <c r="B711" s="59" t="s">
        <v>4780</v>
      </c>
      <c r="C711" s="60" t="s">
        <v>31</v>
      </c>
      <c r="D711" s="60" t="s">
        <v>46</v>
      </c>
      <c r="E711" s="60" t="s">
        <v>6656</v>
      </c>
      <c r="F711" s="61">
        <v>102.99030461522401</v>
      </c>
      <c r="G711" s="61">
        <v>112.899266526868</v>
      </c>
      <c r="H711" s="61">
        <v>103.008014090955</v>
      </c>
      <c r="I711" s="61">
        <v>97.990531579993998</v>
      </c>
      <c r="J711" s="62">
        <v>0.383907236930839</v>
      </c>
      <c r="K711" s="62">
        <v>0.36031258791738602</v>
      </c>
      <c r="L711" s="62">
        <v>0.335032653507573</v>
      </c>
      <c r="M711" s="62">
        <v>0.387714933595733</v>
      </c>
    </row>
    <row r="712" spans="1:13" x14ac:dyDescent="0.35">
      <c r="A712" s="59" t="s">
        <v>5261</v>
      </c>
      <c r="B712" s="59" t="s">
        <v>5262</v>
      </c>
      <c r="C712" s="60" t="s">
        <v>31</v>
      </c>
      <c r="D712" s="60" t="s">
        <v>83</v>
      </c>
      <c r="E712" s="60" t="s">
        <v>6656</v>
      </c>
      <c r="F712" s="61">
        <v>98.862516089604199</v>
      </c>
      <c r="G712" s="61">
        <v>104.68714290202399</v>
      </c>
      <c r="H712" s="61">
        <v>109.80777559452299</v>
      </c>
      <c r="I712" s="61">
        <v>100.93958596466</v>
      </c>
      <c r="J712" s="62">
        <v>0.36518813996066801</v>
      </c>
      <c r="K712" s="62">
        <v>0.33712487210023001</v>
      </c>
      <c r="L712" s="62">
        <v>0.30694186075343899</v>
      </c>
      <c r="M712" s="62">
        <v>0.35789572516670398</v>
      </c>
    </row>
    <row r="713" spans="1:13" x14ac:dyDescent="0.35">
      <c r="A713" s="59" t="s">
        <v>5255</v>
      </c>
      <c r="B713" s="59" t="s">
        <v>5256</v>
      </c>
      <c r="C713" s="60" t="s">
        <v>40</v>
      </c>
      <c r="D713" s="60" t="s">
        <v>83</v>
      </c>
      <c r="E713" s="60" t="s">
        <v>6656</v>
      </c>
      <c r="F713" s="61">
        <v>98.862516089604199</v>
      </c>
      <c r="G713" s="61">
        <v>104.68714290202399</v>
      </c>
      <c r="H713" s="61">
        <v>109.80777559452299</v>
      </c>
      <c r="I713" s="61">
        <v>100.93958596466</v>
      </c>
      <c r="J713" s="62">
        <v>0.36518813996066801</v>
      </c>
      <c r="K713" s="62">
        <v>0.33712487210023001</v>
      </c>
      <c r="L713" s="62">
        <v>0.30694186075343899</v>
      </c>
      <c r="M713" s="62">
        <v>0.35789572516670398</v>
      </c>
    </row>
    <row r="714" spans="1:13" x14ac:dyDescent="0.35">
      <c r="A714" s="59" t="s">
        <v>5263</v>
      </c>
      <c r="B714" s="59" t="s">
        <v>5264</v>
      </c>
      <c r="C714" s="60" t="s">
        <v>40</v>
      </c>
      <c r="D714" s="60" t="s">
        <v>83</v>
      </c>
      <c r="E714" s="60" t="s">
        <v>6656</v>
      </c>
      <c r="F714" s="61">
        <v>98.862516089604199</v>
      </c>
      <c r="G714" s="61">
        <v>104.68714290202399</v>
      </c>
      <c r="H714" s="61">
        <v>109.80777559452299</v>
      </c>
      <c r="I714" s="61">
        <v>100.93958596466</v>
      </c>
      <c r="J714" s="62">
        <v>0.36518813996066801</v>
      </c>
      <c r="K714" s="62">
        <v>0.33712487210023001</v>
      </c>
      <c r="L714" s="62">
        <v>0.30694186075343899</v>
      </c>
      <c r="M714" s="62">
        <v>0.35789572516670398</v>
      </c>
    </row>
    <row r="715" spans="1:13" x14ac:dyDescent="0.35">
      <c r="A715" s="59" t="s">
        <v>4997</v>
      </c>
      <c r="B715" s="59" t="s">
        <v>4998</v>
      </c>
      <c r="C715" s="60" t="s">
        <v>31</v>
      </c>
      <c r="D715" s="60" t="s">
        <v>41</v>
      </c>
      <c r="E715" s="60" t="s">
        <v>6656</v>
      </c>
      <c r="F715" s="61">
        <v>98.780328506338293</v>
      </c>
      <c r="G715" s="61">
        <v>90.7030006056779</v>
      </c>
      <c r="H715" s="61">
        <v>98.622461353538398</v>
      </c>
      <c r="I715" s="61">
        <v>107.188493770165</v>
      </c>
      <c r="J715" s="62">
        <v>0.38285313838353802</v>
      </c>
      <c r="K715" s="62">
        <v>0.34336778206767299</v>
      </c>
      <c r="L715" s="62">
        <v>0.33846960803495002</v>
      </c>
      <c r="M715" s="62">
        <v>0.38745368647301298</v>
      </c>
    </row>
    <row r="716" spans="1:13" x14ac:dyDescent="0.35">
      <c r="A716" s="59" t="s">
        <v>4985</v>
      </c>
      <c r="B716" s="59" t="s">
        <v>4986</v>
      </c>
      <c r="C716" s="60" t="s">
        <v>40</v>
      </c>
      <c r="D716" s="60" t="s">
        <v>41</v>
      </c>
      <c r="E716" s="60" t="s">
        <v>6656</v>
      </c>
      <c r="F716" s="61">
        <v>98.780328506338293</v>
      </c>
      <c r="G716" s="61">
        <v>90.7030006056779</v>
      </c>
      <c r="H716" s="61">
        <v>98.622461353538398</v>
      </c>
      <c r="I716" s="61">
        <v>107.188493770165</v>
      </c>
      <c r="J716" s="62">
        <v>0.38285313838353802</v>
      </c>
      <c r="K716" s="62">
        <v>0.34336778206767299</v>
      </c>
      <c r="L716" s="62">
        <v>0.33846960803495002</v>
      </c>
      <c r="M716" s="62">
        <v>0.38745368647301298</v>
      </c>
    </row>
    <row r="717" spans="1:13" x14ac:dyDescent="0.35">
      <c r="A717" s="59" t="s">
        <v>1622</v>
      </c>
      <c r="B717" s="59" t="s">
        <v>1623</v>
      </c>
      <c r="C717" s="60" t="s">
        <v>40</v>
      </c>
      <c r="D717" s="60" t="s">
        <v>41</v>
      </c>
      <c r="E717" s="60" t="s">
        <v>6657</v>
      </c>
      <c r="F717" s="61">
        <v>94.212327575613301</v>
      </c>
      <c r="G717" s="61">
        <v>88.685847177581607</v>
      </c>
      <c r="H717" s="61">
        <v>99.666855792603698</v>
      </c>
      <c r="I717" s="61">
        <v>102.235436314849</v>
      </c>
      <c r="J717" s="62">
        <v>0.505822985912322</v>
      </c>
      <c r="K717" s="62">
        <v>0.449454458089114</v>
      </c>
      <c r="L717" s="62">
        <v>0.44554341546794801</v>
      </c>
      <c r="M717" s="62">
        <v>0.52439316871831199</v>
      </c>
    </row>
    <row r="718" spans="1:13" x14ac:dyDescent="0.35">
      <c r="A718" s="59" t="s">
        <v>4995</v>
      </c>
      <c r="B718" s="59" t="s">
        <v>4996</v>
      </c>
      <c r="C718" s="60" t="s">
        <v>31</v>
      </c>
      <c r="D718" s="60" t="s">
        <v>41</v>
      </c>
      <c r="E718" s="60" t="s">
        <v>6656</v>
      </c>
      <c r="F718" s="61">
        <v>98.780328506338293</v>
      </c>
      <c r="G718" s="61">
        <v>90.7030006056779</v>
      </c>
      <c r="H718" s="61">
        <v>98.622461353538398</v>
      </c>
      <c r="I718" s="61">
        <v>107.188493770165</v>
      </c>
      <c r="J718" s="62">
        <v>0.38285313838353802</v>
      </c>
      <c r="K718" s="62">
        <v>0.34336778206767299</v>
      </c>
      <c r="L718" s="62">
        <v>0.33846960803495002</v>
      </c>
      <c r="M718" s="62">
        <v>0.38745368647301298</v>
      </c>
    </row>
    <row r="719" spans="1:13" x14ac:dyDescent="0.35">
      <c r="A719" s="59" t="s">
        <v>4993</v>
      </c>
      <c r="B719" s="59" t="s">
        <v>4994</v>
      </c>
      <c r="C719" s="60" t="s">
        <v>40</v>
      </c>
      <c r="D719" s="60" t="s">
        <v>41</v>
      </c>
      <c r="E719" s="60" t="s">
        <v>6656</v>
      </c>
      <c r="F719" s="61">
        <v>98.780328506338293</v>
      </c>
      <c r="G719" s="61">
        <v>90.7030006056779</v>
      </c>
      <c r="H719" s="61">
        <v>98.622461353538398</v>
      </c>
      <c r="I719" s="61">
        <v>107.188493770165</v>
      </c>
      <c r="J719" s="62">
        <v>0.38285313838353802</v>
      </c>
      <c r="K719" s="62">
        <v>0.34336778206767299</v>
      </c>
      <c r="L719" s="62">
        <v>0.33846960803495002</v>
      </c>
      <c r="M719" s="62">
        <v>0.38745368647301298</v>
      </c>
    </row>
    <row r="720" spans="1:13" x14ac:dyDescent="0.35">
      <c r="A720" s="59" t="s">
        <v>4987</v>
      </c>
      <c r="B720" s="59" t="s">
        <v>4988</v>
      </c>
      <c r="C720" s="60" t="s">
        <v>31</v>
      </c>
      <c r="D720" s="60" t="s">
        <v>41</v>
      </c>
      <c r="E720" s="60" t="s">
        <v>6656</v>
      </c>
      <c r="F720" s="61">
        <v>98.780328506338293</v>
      </c>
      <c r="G720" s="61">
        <v>90.7030006056779</v>
      </c>
      <c r="H720" s="61">
        <v>98.622461353538398</v>
      </c>
      <c r="I720" s="61">
        <v>107.188493770165</v>
      </c>
      <c r="J720" s="62">
        <v>0.38285313838353802</v>
      </c>
      <c r="K720" s="62">
        <v>0.34336778206767299</v>
      </c>
      <c r="L720" s="62">
        <v>0.33846960803495002</v>
      </c>
      <c r="M720" s="62">
        <v>0.38745368647301298</v>
      </c>
    </row>
    <row r="721" spans="1:13" x14ac:dyDescent="0.35">
      <c r="A721" s="59" t="s">
        <v>5007</v>
      </c>
      <c r="B721" s="59" t="s">
        <v>5008</v>
      </c>
      <c r="C721" s="60" t="s">
        <v>31</v>
      </c>
      <c r="D721" s="60" t="s">
        <v>80</v>
      </c>
      <c r="E721" s="60" t="s">
        <v>6656</v>
      </c>
      <c r="F721" s="61">
        <v>97.5511245761179</v>
      </c>
      <c r="G721" s="61">
        <v>95.370905510820293</v>
      </c>
      <c r="H721" s="61">
        <v>107.970191820449</v>
      </c>
      <c r="I721" s="61">
        <v>110.090018001573</v>
      </c>
      <c r="J721" s="62">
        <v>0.39550033592838102</v>
      </c>
      <c r="K721" s="62">
        <v>0.374356526407151</v>
      </c>
      <c r="L721" s="62">
        <v>0.368131643576671</v>
      </c>
      <c r="M721" s="62">
        <v>0.410416006508597</v>
      </c>
    </row>
    <row r="722" spans="1:13" x14ac:dyDescent="0.35">
      <c r="A722" s="59" t="s">
        <v>4989</v>
      </c>
      <c r="B722" s="59" t="s">
        <v>4990</v>
      </c>
      <c r="C722" s="60" t="s">
        <v>40</v>
      </c>
      <c r="D722" s="60" t="s">
        <v>41</v>
      </c>
      <c r="E722" s="60" t="s">
        <v>6656</v>
      </c>
      <c r="F722" s="61">
        <v>95.917225005107497</v>
      </c>
      <c r="G722" s="61">
        <v>90.327978296425997</v>
      </c>
      <c r="H722" s="61">
        <v>97.419060289531302</v>
      </c>
      <c r="I722" s="61">
        <v>106.18416408113799</v>
      </c>
      <c r="J722" s="62">
        <v>0.42946713708047801</v>
      </c>
      <c r="K722" s="62">
        <v>0.38776899010770399</v>
      </c>
      <c r="L722" s="62">
        <v>0.38139976908885098</v>
      </c>
      <c r="M722" s="62">
        <v>0.43700781823447699</v>
      </c>
    </row>
    <row r="723" spans="1:13" x14ac:dyDescent="0.35">
      <c r="A723" s="59" t="s">
        <v>4991</v>
      </c>
      <c r="B723" s="59" t="s">
        <v>4992</v>
      </c>
      <c r="C723" s="60" t="s">
        <v>40</v>
      </c>
      <c r="D723" s="60" t="s">
        <v>41</v>
      </c>
      <c r="E723" s="60" t="s">
        <v>6656</v>
      </c>
      <c r="F723" s="61">
        <v>98.780328506338293</v>
      </c>
      <c r="G723" s="61">
        <v>90.7030006056779</v>
      </c>
      <c r="H723" s="61">
        <v>98.622461353538398</v>
      </c>
      <c r="I723" s="61">
        <v>107.188493770165</v>
      </c>
      <c r="J723" s="62">
        <v>0.38285313838353802</v>
      </c>
      <c r="K723" s="62">
        <v>0.34336778206767299</v>
      </c>
      <c r="L723" s="62">
        <v>0.33846960803495002</v>
      </c>
      <c r="M723" s="62">
        <v>0.38745368647301298</v>
      </c>
    </row>
    <row r="724" spans="1:13" x14ac:dyDescent="0.35">
      <c r="A724" s="59" t="s">
        <v>1620</v>
      </c>
      <c r="B724" s="59" t="s">
        <v>1621</v>
      </c>
      <c r="C724" s="60" t="s">
        <v>31</v>
      </c>
      <c r="D724" s="60" t="s">
        <v>41</v>
      </c>
      <c r="E724" s="60" t="s">
        <v>6657</v>
      </c>
      <c r="F724" s="61">
        <v>94.282729742659896</v>
      </c>
      <c r="G724" s="61">
        <v>83.6496292598964</v>
      </c>
      <c r="H724" s="61">
        <v>96.979665866623606</v>
      </c>
      <c r="I724" s="61">
        <v>114.840848444613</v>
      </c>
      <c r="J724" s="62">
        <v>0.50207330595585398</v>
      </c>
      <c r="K724" s="62">
        <v>0.44941765572877901</v>
      </c>
      <c r="L724" s="62">
        <v>0.45012840228002898</v>
      </c>
      <c r="M724" s="62">
        <v>0.51076712404135904</v>
      </c>
    </row>
    <row r="725" spans="1:13" x14ac:dyDescent="0.35">
      <c r="A725" s="59" t="s">
        <v>1538</v>
      </c>
      <c r="B725" s="59" t="s">
        <v>1539</v>
      </c>
      <c r="C725" s="60" t="s">
        <v>40</v>
      </c>
      <c r="D725" s="60" t="s">
        <v>120</v>
      </c>
      <c r="E725" s="60" t="s">
        <v>6657</v>
      </c>
      <c r="F725" s="61">
        <v>94.9595636278885</v>
      </c>
      <c r="G725" s="61">
        <v>93.704012286262397</v>
      </c>
      <c r="H725" s="61">
        <v>107.10905208941</v>
      </c>
      <c r="I725" s="61">
        <v>99.021767562258901</v>
      </c>
      <c r="J725" s="62">
        <v>0.50137631565762697</v>
      </c>
      <c r="K725" s="62">
        <v>0.46980455468724402</v>
      </c>
      <c r="L725" s="62">
        <v>0.38388989472137902</v>
      </c>
      <c r="M725" s="62">
        <v>0.43044995553170601</v>
      </c>
    </row>
    <row r="726" spans="1:13" x14ac:dyDescent="0.35">
      <c r="A726" s="59" t="s">
        <v>1540</v>
      </c>
      <c r="B726" s="59" t="s">
        <v>1541</v>
      </c>
      <c r="C726" s="60" t="s">
        <v>40</v>
      </c>
      <c r="D726" s="60" t="s">
        <v>120</v>
      </c>
      <c r="E726" s="60" t="s">
        <v>6657</v>
      </c>
      <c r="F726" s="61">
        <v>101.503929633803</v>
      </c>
      <c r="G726" s="61">
        <v>99.916360791458601</v>
      </c>
      <c r="H726" s="61">
        <v>114.49783694652901</v>
      </c>
      <c r="I726" s="61">
        <v>92.155175507352297</v>
      </c>
      <c r="J726" s="62">
        <v>0.59807304714127796</v>
      </c>
      <c r="K726" s="62">
        <v>0.54251803671784404</v>
      </c>
      <c r="L726" s="62">
        <v>0.52835318362702899</v>
      </c>
      <c r="M726" s="62">
        <v>0.60360751985243499</v>
      </c>
    </row>
    <row r="727" spans="1:13" x14ac:dyDescent="0.35">
      <c r="A727" s="59" t="s">
        <v>4859</v>
      </c>
      <c r="B727" s="59" t="s">
        <v>4860</v>
      </c>
      <c r="C727" s="60" t="s">
        <v>40</v>
      </c>
      <c r="D727" s="60" t="s">
        <v>120</v>
      </c>
      <c r="E727" s="60" t="s">
        <v>6656</v>
      </c>
      <c r="F727" s="61">
        <v>99.416116754630906</v>
      </c>
      <c r="G727" s="61">
        <v>96.777227267563902</v>
      </c>
      <c r="H727" s="61">
        <v>110.029435092893</v>
      </c>
      <c r="I727" s="61">
        <v>100.293326314905</v>
      </c>
      <c r="J727" s="62">
        <v>0.40898784301171298</v>
      </c>
      <c r="K727" s="62">
        <v>0.37269459853044301</v>
      </c>
      <c r="L727" s="62">
        <v>0.35462598159668501</v>
      </c>
      <c r="M727" s="62">
        <v>0.40627382548127799</v>
      </c>
    </row>
    <row r="728" spans="1:13" x14ac:dyDescent="0.35">
      <c r="A728" s="59" t="s">
        <v>4851</v>
      </c>
      <c r="B728" s="59" t="s">
        <v>4852</v>
      </c>
      <c r="C728" s="60" t="s">
        <v>40</v>
      </c>
      <c r="D728" s="60" t="s">
        <v>120</v>
      </c>
      <c r="E728" s="60" t="s">
        <v>6656</v>
      </c>
      <c r="F728" s="61">
        <v>99.416116754630906</v>
      </c>
      <c r="G728" s="61">
        <v>96.777227267563902</v>
      </c>
      <c r="H728" s="61">
        <v>110.029435092893</v>
      </c>
      <c r="I728" s="61">
        <v>100.293326314905</v>
      </c>
      <c r="J728" s="62">
        <v>0.40898784301171298</v>
      </c>
      <c r="K728" s="62">
        <v>0.37269459853044301</v>
      </c>
      <c r="L728" s="62">
        <v>0.35462598159668501</v>
      </c>
      <c r="M728" s="62">
        <v>0.40627382548127799</v>
      </c>
    </row>
    <row r="729" spans="1:13" x14ac:dyDescent="0.35">
      <c r="A729" s="59" t="s">
        <v>4853</v>
      </c>
      <c r="B729" s="59" t="s">
        <v>4854</v>
      </c>
      <c r="C729" s="60" t="s">
        <v>40</v>
      </c>
      <c r="D729" s="60" t="s">
        <v>120</v>
      </c>
      <c r="E729" s="60" t="s">
        <v>6656</v>
      </c>
      <c r="F729" s="61">
        <v>99.416116754630906</v>
      </c>
      <c r="G729" s="61">
        <v>96.777227267563902</v>
      </c>
      <c r="H729" s="61">
        <v>110.029435092893</v>
      </c>
      <c r="I729" s="61">
        <v>100.293326314905</v>
      </c>
      <c r="J729" s="62">
        <v>0.40898784301171298</v>
      </c>
      <c r="K729" s="62">
        <v>0.37269459853044301</v>
      </c>
      <c r="L729" s="62">
        <v>0.35462598159668501</v>
      </c>
      <c r="M729" s="62">
        <v>0.40627382548127799</v>
      </c>
    </row>
    <row r="730" spans="1:13" x14ac:dyDescent="0.35">
      <c r="A730" s="59" t="s">
        <v>4847</v>
      </c>
      <c r="B730" s="59" t="s">
        <v>4848</v>
      </c>
      <c r="C730" s="60" t="s">
        <v>31</v>
      </c>
      <c r="D730" s="60" t="s">
        <v>120</v>
      </c>
      <c r="E730" s="60" t="s">
        <v>6656</v>
      </c>
      <c r="F730" s="61">
        <v>99.416116754630906</v>
      </c>
      <c r="G730" s="61">
        <v>96.777227267563902</v>
      </c>
      <c r="H730" s="61">
        <v>110.029435092893</v>
      </c>
      <c r="I730" s="61">
        <v>100.293326314905</v>
      </c>
      <c r="J730" s="62">
        <v>0.40898784301171298</v>
      </c>
      <c r="K730" s="62">
        <v>0.37269459853044301</v>
      </c>
      <c r="L730" s="62">
        <v>0.35462598159668501</v>
      </c>
      <c r="M730" s="62">
        <v>0.40627382548127799</v>
      </c>
    </row>
    <row r="731" spans="1:13" x14ac:dyDescent="0.35">
      <c r="A731" s="59" t="s">
        <v>1536</v>
      </c>
      <c r="B731" s="59" t="s">
        <v>1537</v>
      </c>
      <c r="C731" s="60" t="s">
        <v>31</v>
      </c>
      <c r="D731" s="60" t="s">
        <v>120</v>
      </c>
      <c r="E731" s="60" t="s">
        <v>6657</v>
      </c>
      <c r="F731" s="61">
        <v>101.431233876372</v>
      </c>
      <c r="G731" s="61">
        <v>96.376562034225103</v>
      </c>
      <c r="H731" s="61">
        <v>112.11399674585699</v>
      </c>
      <c r="I731" s="61">
        <v>102.35700175581</v>
      </c>
      <c r="J731" s="62">
        <v>0.63282575494721205</v>
      </c>
      <c r="K731" s="62">
        <v>0.58381820299794296</v>
      </c>
      <c r="L731" s="62">
        <v>0.57182089610249798</v>
      </c>
      <c r="M731" s="62">
        <v>0.634569452724283</v>
      </c>
    </row>
    <row r="732" spans="1:13" x14ac:dyDescent="0.35">
      <c r="A732" s="59" t="s">
        <v>4849</v>
      </c>
      <c r="B732" s="59" t="s">
        <v>4850</v>
      </c>
      <c r="C732" s="60" t="s">
        <v>40</v>
      </c>
      <c r="D732" s="60" t="s">
        <v>120</v>
      </c>
      <c r="E732" s="60" t="s">
        <v>6656</v>
      </c>
      <c r="F732" s="61">
        <v>99.416116754630906</v>
      </c>
      <c r="G732" s="61">
        <v>96.777227267563902</v>
      </c>
      <c r="H732" s="61">
        <v>110.029435092893</v>
      </c>
      <c r="I732" s="61">
        <v>100.293326314905</v>
      </c>
      <c r="J732" s="62">
        <v>0.40898784301171298</v>
      </c>
      <c r="K732" s="62">
        <v>0.37269459853044301</v>
      </c>
      <c r="L732" s="62">
        <v>0.35462598159668501</v>
      </c>
      <c r="M732" s="62">
        <v>0.40627382548127799</v>
      </c>
    </row>
    <row r="733" spans="1:13" x14ac:dyDescent="0.35">
      <c r="A733" s="59" t="s">
        <v>4857</v>
      </c>
      <c r="B733" s="59" t="s">
        <v>4858</v>
      </c>
      <c r="C733" s="60" t="s">
        <v>40</v>
      </c>
      <c r="D733" s="60" t="s">
        <v>120</v>
      </c>
      <c r="E733" s="60" t="s">
        <v>6656</v>
      </c>
      <c r="F733" s="61">
        <v>99.416116754630906</v>
      </c>
      <c r="G733" s="61">
        <v>96.777227267563902</v>
      </c>
      <c r="H733" s="61">
        <v>110.029435092893</v>
      </c>
      <c r="I733" s="61">
        <v>100.293326314905</v>
      </c>
      <c r="J733" s="62">
        <v>0.40898784301171298</v>
      </c>
      <c r="K733" s="62">
        <v>0.37269459853044301</v>
      </c>
      <c r="L733" s="62">
        <v>0.35462598159668501</v>
      </c>
      <c r="M733" s="62">
        <v>0.40627382548127799</v>
      </c>
    </row>
    <row r="734" spans="1:13" x14ac:dyDescent="0.35">
      <c r="A734" s="59" t="s">
        <v>4855</v>
      </c>
      <c r="B734" s="59" t="s">
        <v>4856</v>
      </c>
      <c r="C734" s="60" t="s">
        <v>40</v>
      </c>
      <c r="D734" s="60" t="s">
        <v>120</v>
      </c>
      <c r="E734" s="60" t="s">
        <v>6656</v>
      </c>
      <c r="F734" s="61">
        <v>99.416116754630906</v>
      </c>
      <c r="G734" s="61">
        <v>96.777227267563902</v>
      </c>
      <c r="H734" s="61">
        <v>110.029435092893</v>
      </c>
      <c r="I734" s="61">
        <v>100.293326314905</v>
      </c>
      <c r="J734" s="62">
        <v>0.40898784301171298</v>
      </c>
      <c r="K734" s="62">
        <v>0.37269459853044301</v>
      </c>
      <c r="L734" s="62">
        <v>0.35462598159668501</v>
      </c>
      <c r="M734" s="62">
        <v>0.40627382548127799</v>
      </c>
    </row>
    <row r="735" spans="1:13" x14ac:dyDescent="0.35">
      <c r="A735" s="59" t="s">
        <v>5764</v>
      </c>
      <c r="B735" s="59" t="s">
        <v>5765</v>
      </c>
      <c r="C735" s="60" t="s">
        <v>31</v>
      </c>
      <c r="D735" s="60" t="s">
        <v>86</v>
      </c>
      <c r="E735" s="60" t="s">
        <v>6656</v>
      </c>
      <c r="F735" s="61">
        <v>100.111984229735</v>
      </c>
      <c r="G735" s="61">
        <v>97.588143577440306</v>
      </c>
      <c r="H735" s="61">
        <v>111.133955064383</v>
      </c>
      <c r="I735" s="61">
        <v>104.001466259469</v>
      </c>
      <c r="J735" s="62">
        <v>0.42268609242416999</v>
      </c>
      <c r="K735" s="62">
        <v>0.39328719157894898</v>
      </c>
      <c r="L735" s="62">
        <v>0.384588638251813</v>
      </c>
      <c r="M735" s="62">
        <v>0.42912055490541501</v>
      </c>
    </row>
    <row r="736" spans="1:13" x14ac:dyDescent="0.35">
      <c r="A736" s="59" t="s">
        <v>5766</v>
      </c>
      <c r="B736" s="59" t="s">
        <v>5767</v>
      </c>
      <c r="C736" s="60" t="s">
        <v>40</v>
      </c>
      <c r="D736" s="60" t="s">
        <v>86</v>
      </c>
      <c r="E736" s="60" t="s">
        <v>6656</v>
      </c>
      <c r="F736" s="61">
        <v>100.111984229735</v>
      </c>
      <c r="G736" s="61">
        <v>97.588143577440306</v>
      </c>
      <c r="H736" s="61">
        <v>111.133955064383</v>
      </c>
      <c r="I736" s="61">
        <v>104.001466259469</v>
      </c>
      <c r="J736" s="62">
        <v>0.42268609242416999</v>
      </c>
      <c r="K736" s="62">
        <v>0.39328719157894898</v>
      </c>
      <c r="L736" s="62">
        <v>0.384588638251813</v>
      </c>
      <c r="M736" s="62">
        <v>0.42912055490541501</v>
      </c>
    </row>
    <row r="737" spans="1:13" x14ac:dyDescent="0.35">
      <c r="A737" s="59" t="s">
        <v>2020</v>
      </c>
      <c r="B737" s="59" t="s">
        <v>2021</v>
      </c>
      <c r="C737" s="60" t="s">
        <v>40</v>
      </c>
      <c r="D737" s="60" t="s">
        <v>86</v>
      </c>
      <c r="E737" s="60" t="s">
        <v>6657</v>
      </c>
      <c r="F737" s="61">
        <v>103.619204958336</v>
      </c>
      <c r="G737" s="61">
        <v>96.559435005614503</v>
      </c>
      <c r="H737" s="61">
        <v>118.15780447226901</v>
      </c>
      <c r="I737" s="61">
        <v>111.90375718819701</v>
      </c>
      <c r="J737" s="62">
        <v>0.65730510368680295</v>
      </c>
      <c r="K737" s="62">
        <v>0.61637645720113499</v>
      </c>
      <c r="L737" s="62">
        <v>0.60371832918800705</v>
      </c>
      <c r="M737" s="62">
        <v>0.66306176210592105</v>
      </c>
    </row>
    <row r="738" spans="1:13" x14ac:dyDescent="0.35">
      <c r="A738" s="59" t="s">
        <v>2014</v>
      </c>
      <c r="B738" s="59" t="s">
        <v>2015</v>
      </c>
      <c r="C738" s="60" t="s">
        <v>31</v>
      </c>
      <c r="D738" s="60" t="s">
        <v>86</v>
      </c>
      <c r="E738" s="60" t="s">
        <v>6657</v>
      </c>
      <c r="F738" s="61">
        <v>99.214073913983796</v>
      </c>
      <c r="G738" s="61">
        <v>93.544235007447597</v>
      </c>
      <c r="H738" s="61">
        <v>109.621642775745</v>
      </c>
      <c r="I738" s="61">
        <v>106.886621779469</v>
      </c>
      <c r="J738" s="62">
        <v>0.52911906776130402</v>
      </c>
      <c r="K738" s="62">
        <v>0.48145197348964403</v>
      </c>
      <c r="L738" s="62">
        <v>0.47482303011006699</v>
      </c>
      <c r="M738" s="62">
        <v>0.547164672703643</v>
      </c>
    </row>
    <row r="739" spans="1:13" x14ac:dyDescent="0.35">
      <c r="A739" s="59" t="s">
        <v>2018</v>
      </c>
      <c r="B739" s="59" t="s">
        <v>2019</v>
      </c>
      <c r="C739" s="60" t="s">
        <v>40</v>
      </c>
      <c r="D739" s="60" t="s">
        <v>86</v>
      </c>
      <c r="E739" s="60" t="s">
        <v>6657</v>
      </c>
      <c r="F739" s="61">
        <v>99.8079747098963</v>
      </c>
      <c r="G739" s="61">
        <v>94.560310580620694</v>
      </c>
      <c r="H739" s="61">
        <v>112.541935838268</v>
      </c>
      <c r="I739" s="61">
        <v>104.074104654952</v>
      </c>
      <c r="J739" s="62">
        <v>0.56024437796929905</v>
      </c>
      <c r="K739" s="62">
        <v>0.51168434161666898</v>
      </c>
      <c r="L739" s="62">
        <v>0.50201779512107603</v>
      </c>
      <c r="M739" s="62">
        <v>0.56289211049819798</v>
      </c>
    </row>
    <row r="740" spans="1:13" x14ac:dyDescent="0.35">
      <c r="A740" s="59" t="s">
        <v>2016</v>
      </c>
      <c r="B740" s="59" t="s">
        <v>2017</v>
      </c>
      <c r="C740" s="60" t="s">
        <v>31</v>
      </c>
      <c r="D740" s="60" t="s">
        <v>86</v>
      </c>
      <c r="E740" s="60" t="s">
        <v>6657</v>
      </c>
      <c r="F740" s="61">
        <v>96.703708562261795</v>
      </c>
      <c r="G740" s="61">
        <v>94.0854225125466</v>
      </c>
      <c r="H740" s="61">
        <v>110.612927077344</v>
      </c>
      <c r="I740" s="61">
        <v>100.02741534445801</v>
      </c>
      <c r="J740" s="62">
        <v>0.50504352527040597</v>
      </c>
      <c r="K740" s="62">
        <v>0.48500305871838001</v>
      </c>
      <c r="L740" s="62">
        <v>0.47889031165959001</v>
      </c>
      <c r="M740" s="62">
        <v>0.53280238195799601</v>
      </c>
    </row>
    <row r="741" spans="1:13" x14ac:dyDescent="0.35">
      <c r="A741" s="59" t="s">
        <v>5768</v>
      </c>
      <c r="B741" s="59" t="s">
        <v>5769</v>
      </c>
      <c r="C741" s="60" t="s">
        <v>31</v>
      </c>
      <c r="D741" s="60" t="s">
        <v>86</v>
      </c>
      <c r="E741" s="60" t="s">
        <v>6656</v>
      </c>
      <c r="F741" s="61">
        <v>100.111984229735</v>
      </c>
      <c r="G741" s="61">
        <v>97.588143577440306</v>
      </c>
      <c r="H741" s="61">
        <v>111.133955064383</v>
      </c>
      <c r="I741" s="61">
        <v>104.001466259469</v>
      </c>
      <c r="J741" s="62">
        <v>0.42268609242416999</v>
      </c>
      <c r="K741" s="62">
        <v>0.39328719157894898</v>
      </c>
      <c r="L741" s="62">
        <v>0.384588638251813</v>
      </c>
      <c r="M741" s="62">
        <v>0.42912055490541501</v>
      </c>
    </row>
    <row r="742" spans="1:13" x14ac:dyDescent="0.35">
      <c r="A742" s="59" t="s">
        <v>5770</v>
      </c>
      <c r="B742" s="59" t="s">
        <v>5771</v>
      </c>
      <c r="C742" s="60" t="s">
        <v>40</v>
      </c>
      <c r="D742" s="60" t="s">
        <v>86</v>
      </c>
      <c r="E742" s="60" t="s">
        <v>6656</v>
      </c>
      <c r="F742" s="61">
        <v>100.111984229735</v>
      </c>
      <c r="G742" s="61">
        <v>97.588143577440306</v>
      </c>
      <c r="H742" s="61">
        <v>111.133955064383</v>
      </c>
      <c r="I742" s="61">
        <v>104.001466259469</v>
      </c>
      <c r="J742" s="62">
        <v>0.42268609242416999</v>
      </c>
      <c r="K742" s="62">
        <v>0.39328719157894898</v>
      </c>
      <c r="L742" s="62">
        <v>0.384588638251813</v>
      </c>
      <c r="M742" s="62">
        <v>0.42912055490541501</v>
      </c>
    </row>
    <row r="743" spans="1:13" x14ac:dyDescent="0.35">
      <c r="A743" s="59" t="s">
        <v>5259</v>
      </c>
      <c r="B743" s="59" t="s">
        <v>5260</v>
      </c>
      <c r="C743" s="60" t="s">
        <v>40</v>
      </c>
      <c r="D743" s="60" t="s">
        <v>83</v>
      </c>
      <c r="E743" s="60" t="s">
        <v>6656</v>
      </c>
      <c r="F743" s="61">
        <v>98.862516089604199</v>
      </c>
      <c r="G743" s="61">
        <v>104.68714290202399</v>
      </c>
      <c r="H743" s="61">
        <v>109.80777559452299</v>
      </c>
      <c r="I743" s="61">
        <v>100.93958596466</v>
      </c>
      <c r="J743" s="62">
        <v>0.36518813996066801</v>
      </c>
      <c r="K743" s="62">
        <v>0.33712487210023001</v>
      </c>
      <c r="L743" s="62">
        <v>0.30694186075343899</v>
      </c>
      <c r="M743" s="62">
        <v>0.35789572516670398</v>
      </c>
    </row>
    <row r="744" spans="1:13" x14ac:dyDescent="0.35">
      <c r="A744" s="59" t="s">
        <v>4775</v>
      </c>
      <c r="B744" s="59" t="s">
        <v>4776</v>
      </c>
      <c r="C744" s="60" t="s">
        <v>40</v>
      </c>
      <c r="D744" s="60" t="s">
        <v>46</v>
      </c>
      <c r="E744" s="60" t="s">
        <v>6656</v>
      </c>
      <c r="F744" s="61">
        <v>102.99030461522401</v>
      </c>
      <c r="G744" s="61">
        <v>112.899266526868</v>
      </c>
      <c r="H744" s="61">
        <v>103.008014090955</v>
      </c>
      <c r="I744" s="61">
        <v>97.990531579993998</v>
      </c>
      <c r="J744" s="62">
        <v>0.383907236930839</v>
      </c>
      <c r="K744" s="62">
        <v>0.36031258791738602</v>
      </c>
      <c r="L744" s="62">
        <v>0.335032653507573</v>
      </c>
      <c r="M744" s="62">
        <v>0.387714933595733</v>
      </c>
    </row>
    <row r="745" spans="1:13" x14ac:dyDescent="0.35">
      <c r="A745" s="59" t="s">
        <v>1112</v>
      </c>
      <c r="B745" s="59" t="s">
        <v>1113</v>
      </c>
      <c r="C745" s="60" t="s">
        <v>31</v>
      </c>
      <c r="D745" s="60" t="s">
        <v>56</v>
      </c>
      <c r="E745" s="60" t="s">
        <v>6657</v>
      </c>
      <c r="F745" s="61">
        <v>111.75852586992001</v>
      </c>
      <c r="G745" s="61">
        <v>115.587508331889</v>
      </c>
      <c r="H745" s="61">
        <v>106.765657500334</v>
      </c>
      <c r="I745" s="61">
        <v>98.495372010376499</v>
      </c>
      <c r="J745" s="62">
        <v>0.67505954269632196</v>
      </c>
      <c r="K745" s="62">
        <v>0.62912391763822795</v>
      </c>
      <c r="L745" s="62">
        <v>0.62238505522052601</v>
      </c>
      <c r="M745" s="62">
        <v>0.67823863609805801</v>
      </c>
    </row>
    <row r="746" spans="1:13" x14ac:dyDescent="0.35">
      <c r="A746" s="59" t="s">
        <v>1114</v>
      </c>
      <c r="B746" s="59" t="s">
        <v>1115</v>
      </c>
      <c r="C746" s="60" t="s">
        <v>31</v>
      </c>
      <c r="D746" s="60" t="s">
        <v>56</v>
      </c>
      <c r="E746" s="60" t="s">
        <v>6657</v>
      </c>
      <c r="F746" s="61">
        <v>108.36864922042599</v>
      </c>
      <c r="G746" s="61">
        <v>116.906315625289</v>
      </c>
      <c r="H746" s="61">
        <v>101.160734681286</v>
      </c>
      <c r="I746" s="61">
        <v>113.480239603776</v>
      </c>
      <c r="J746" s="62">
        <v>0.58718780024013595</v>
      </c>
      <c r="K746" s="62">
        <v>0.54582940248018996</v>
      </c>
      <c r="L746" s="62">
        <v>0.53932261913635404</v>
      </c>
      <c r="M746" s="62">
        <v>0.600577192503991</v>
      </c>
    </row>
    <row r="747" spans="1:13" x14ac:dyDescent="0.35">
      <c r="A747" s="59" t="s">
        <v>1122</v>
      </c>
      <c r="B747" s="59" t="s">
        <v>1123</v>
      </c>
      <c r="C747" s="60" t="s">
        <v>40</v>
      </c>
      <c r="D747" s="60" t="s">
        <v>56</v>
      </c>
      <c r="E747" s="60" t="s">
        <v>6657</v>
      </c>
      <c r="F747" s="61">
        <v>109.376473523884</v>
      </c>
      <c r="G747" s="61">
        <v>113.238540306641</v>
      </c>
      <c r="H747" s="61">
        <v>105.148024346372</v>
      </c>
      <c r="I747" s="61">
        <v>99.223382091023595</v>
      </c>
      <c r="J747" s="62">
        <v>0.587177965705169</v>
      </c>
      <c r="K747" s="62">
        <v>0.54582534199626498</v>
      </c>
      <c r="L747" s="62">
        <v>0.53623939735637305</v>
      </c>
      <c r="M747" s="62">
        <v>0.59133681363939605</v>
      </c>
    </row>
    <row r="748" spans="1:13" x14ac:dyDescent="0.35">
      <c r="A748" s="59" t="s">
        <v>1110</v>
      </c>
      <c r="B748" s="59" t="s">
        <v>1111</v>
      </c>
      <c r="C748" s="60" t="s">
        <v>31</v>
      </c>
      <c r="D748" s="60" t="s">
        <v>56</v>
      </c>
      <c r="E748" s="60" t="s">
        <v>6657</v>
      </c>
      <c r="F748" s="61">
        <v>111.659291523908</v>
      </c>
      <c r="G748" s="61">
        <v>117.820898703005</v>
      </c>
      <c r="H748" s="61">
        <v>114.387974062675</v>
      </c>
      <c r="I748" s="61">
        <v>106.68661546764601</v>
      </c>
      <c r="J748" s="62">
        <v>0.70266631562195603</v>
      </c>
      <c r="K748" s="62">
        <v>0.67557644767020797</v>
      </c>
      <c r="L748" s="62">
        <v>0.66599596863556598</v>
      </c>
      <c r="M748" s="62">
        <v>0.72155044363694598</v>
      </c>
    </row>
    <row r="749" spans="1:13" x14ac:dyDescent="0.35">
      <c r="A749" s="59" t="s">
        <v>1116</v>
      </c>
      <c r="B749" s="59" t="s">
        <v>1117</v>
      </c>
      <c r="C749" s="60" t="s">
        <v>40</v>
      </c>
      <c r="D749" s="60" t="s">
        <v>56</v>
      </c>
      <c r="E749" s="60" t="s">
        <v>6657</v>
      </c>
      <c r="F749" s="61">
        <v>103.53755599427301</v>
      </c>
      <c r="G749" s="61">
        <v>113.238540306641</v>
      </c>
      <c r="H749" s="61">
        <v>105.98532972274801</v>
      </c>
      <c r="I749" s="61">
        <v>105.754494361111</v>
      </c>
      <c r="J749" s="62">
        <v>0.587177965705169</v>
      </c>
      <c r="K749" s="62">
        <v>0.54582534199626498</v>
      </c>
      <c r="L749" s="62">
        <v>0.529781335372288</v>
      </c>
      <c r="M749" s="62">
        <v>0.58143812946374795</v>
      </c>
    </row>
    <row r="750" spans="1:13" x14ac:dyDescent="0.35">
      <c r="A750" s="59" t="s">
        <v>1120</v>
      </c>
      <c r="B750" s="59" t="s">
        <v>1121</v>
      </c>
      <c r="C750" s="60" t="s">
        <v>40</v>
      </c>
      <c r="D750" s="60" t="s">
        <v>56</v>
      </c>
      <c r="E750" s="60" t="s">
        <v>6657</v>
      </c>
      <c r="F750" s="61">
        <v>108.06359813232601</v>
      </c>
      <c r="G750" s="61">
        <v>110.984557830309</v>
      </c>
      <c r="H750" s="61">
        <v>98.942435316371601</v>
      </c>
      <c r="I750" s="61">
        <v>98.1759708131965</v>
      </c>
      <c r="J750" s="62">
        <v>0.59717336558202605</v>
      </c>
      <c r="K750" s="62">
        <v>0.55817147866176098</v>
      </c>
      <c r="L750" s="62">
        <v>0.55178929569923996</v>
      </c>
      <c r="M750" s="62">
        <v>0.61501754629253602</v>
      </c>
    </row>
    <row r="751" spans="1:13" x14ac:dyDescent="0.35">
      <c r="A751" s="59" t="s">
        <v>1118</v>
      </c>
      <c r="B751" s="59" t="s">
        <v>1119</v>
      </c>
      <c r="C751" s="60" t="s">
        <v>31</v>
      </c>
      <c r="D751" s="60" t="s">
        <v>56</v>
      </c>
      <c r="E751" s="60" t="s">
        <v>6657</v>
      </c>
      <c r="F751" s="61">
        <v>104.725942576492</v>
      </c>
      <c r="G751" s="61">
        <v>115.66285401166699</v>
      </c>
      <c r="H751" s="61">
        <v>106.19970400327701</v>
      </c>
      <c r="I751" s="61">
        <v>99.924940763848198</v>
      </c>
      <c r="J751" s="62">
        <v>0.58214924050952199</v>
      </c>
      <c r="K751" s="62">
        <v>0.54582940248018996</v>
      </c>
      <c r="L751" s="62">
        <v>0.53298833484924502</v>
      </c>
      <c r="M751" s="62">
        <v>0.58641105849583997</v>
      </c>
    </row>
    <row r="752" spans="1:13" x14ac:dyDescent="0.35">
      <c r="A752" s="59" t="s">
        <v>1124</v>
      </c>
      <c r="B752" s="59" t="s">
        <v>1125</v>
      </c>
      <c r="C752" s="60" t="s">
        <v>40</v>
      </c>
      <c r="D752" s="60" t="s">
        <v>56</v>
      </c>
      <c r="E752" s="60" t="s">
        <v>6657</v>
      </c>
      <c r="F752" s="61">
        <v>110.798142860566</v>
      </c>
      <c r="G752" s="61">
        <v>105.632872034835</v>
      </c>
      <c r="H752" s="61">
        <v>100.28680984264101</v>
      </c>
      <c r="I752" s="61">
        <v>101.854514551553</v>
      </c>
      <c r="J752" s="62">
        <v>0.608865944710692</v>
      </c>
      <c r="K752" s="62">
        <v>0.56789698024927104</v>
      </c>
      <c r="L752" s="62">
        <v>0.56224434243313204</v>
      </c>
      <c r="M752" s="62">
        <v>0.61659095620165405</v>
      </c>
    </row>
    <row r="753" spans="1:13" x14ac:dyDescent="0.35">
      <c r="A753" s="59" t="s">
        <v>5005</v>
      </c>
      <c r="B753" s="59" t="s">
        <v>5006</v>
      </c>
      <c r="C753" s="60" t="s">
        <v>40</v>
      </c>
      <c r="D753" s="60" t="s">
        <v>80</v>
      </c>
      <c r="E753" s="60" t="s">
        <v>6656</v>
      </c>
      <c r="F753" s="61">
        <v>97.5511245761179</v>
      </c>
      <c r="G753" s="61">
        <v>95.370905510820293</v>
      </c>
      <c r="H753" s="61">
        <v>107.970191820449</v>
      </c>
      <c r="I753" s="61">
        <v>110.090018001573</v>
      </c>
      <c r="J753" s="62">
        <v>0.39550033592838102</v>
      </c>
      <c r="K753" s="62">
        <v>0.374356526407151</v>
      </c>
      <c r="L753" s="62">
        <v>0.368131643576671</v>
      </c>
      <c r="M753" s="62">
        <v>0.410416006508597</v>
      </c>
    </row>
    <row r="754" spans="1:13" x14ac:dyDescent="0.35">
      <c r="A754" s="59" t="s">
        <v>1652</v>
      </c>
      <c r="B754" s="59" t="s">
        <v>1653</v>
      </c>
      <c r="C754" s="60" t="s">
        <v>40</v>
      </c>
      <c r="D754" s="60" t="s">
        <v>80</v>
      </c>
      <c r="E754" s="60" t="s">
        <v>6657</v>
      </c>
      <c r="F754" s="61">
        <v>96.253737161928498</v>
      </c>
      <c r="G754" s="61">
        <v>93.899300035536399</v>
      </c>
      <c r="H754" s="61">
        <v>107.873640198822</v>
      </c>
      <c r="I754" s="61">
        <v>125.520017837352</v>
      </c>
      <c r="J754" s="62">
        <v>0.45319537231408502</v>
      </c>
      <c r="K754" s="62">
        <v>0.47229113144508</v>
      </c>
      <c r="L754" s="62">
        <v>0.46760078321978599</v>
      </c>
      <c r="M754" s="62">
        <v>0.54061429142976203</v>
      </c>
    </row>
    <row r="755" spans="1:13" x14ac:dyDescent="0.35">
      <c r="A755" s="59" t="s">
        <v>1650</v>
      </c>
      <c r="B755" s="59" t="s">
        <v>1651</v>
      </c>
      <c r="C755" s="60" t="s">
        <v>31</v>
      </c>
      <c r="D755" s="60" t="s">
        <v>80</v>
      </c>
      <c r="E755" s="60" t="s">
        <v>6657</v>
      </c>
      <c r="F755" s="61">
        <v>90.5278333557075</v>
      </c>
      <c r="G755" s="61">
        <v>93.282727174155298</v>
      </c>
      <c r="H755" s="61">
        <v>109.887328374522</v>
      </c>
      <c r="I755" s="61">
        <v>105.394382710131</v>
      </c>
      <c r="J755" s="62">
        <v>0.56263478370591602</v>
      </c>
      <c r="K755" s="62">
        <v>0.51596375346008805</v>
      </c>
      <c r="L755" s="62">
        <v>0.50717809929270596</v>
      </c>
      <c r="M755" s="62">
        <v>0.56731944540269097</v>
      </c>
    </row>
    <row r="756" spans="1:13" x14ac:dyDescent="0.35">
      <c r="A756" s="59" t="s">
        <v>5001</v>
      </c>
      <c r="B756" s="59" t="s">
        <v>5002</v>
      </c>
      <c r="C756" s="60" t="s">
        <v>31</v>
      </c>
      <c r="D756" s="60" t="s">
        <v>80</v>
      </c>
      <c r="E756" s="60" t="s">
        <v>6656</v>
      </c>
      <c r="F756" s="61">
        <v>97.5511245761179</v>
      </c>
      <c r="G756" s="61">
        <v>95.370905510820293</v>
      </c>
      <c r="H756" s="61">
        <v>107.970191820449</v>
      </c>
      <c r="I756" s="61">
        <v>110.090018001573</v>
      </c>
      <c r="J756" s="62">
        <v>0.39550033592838102</v>
      </c>
      <c r="K756" s="62">
        <v>0.374356526407151</v>
      </c>
      <c r="L756" s="62">
        <v>0.368131643576671</v>
      </c>
      <c r="M756" s="62">
        <v>0.410416006508597</v>
      </c>
    </row>
    <row r="757" spans="1:13" x14ac:dyDescent="0.35">
      <c r="A757" s="59" t="s">
        <v>5009</v>
      </c>
      <c r="B757" s="59" t="s">
        <v>5010</v>
      </c>
      <c r="C757" s="60" t="s">
        <v>31</v>
      </c>
      <c r="D757" s="60" t="s">
        <v>80</v>
      </c>
      <c r="E757" s="60" t="s">
        <v>6656</v>
      </c>
      <c r="F757" s="61">
        <v>97.5511245761179</v>
      </c>
      <c r="G757" s="61">
        <v>95.370905510820293</v>
      </c>
      <c r="H757" s="61">
        <v>107.970191820449</v>
      </c>
      <c r="I757" s="61">
        <v>110.090018001573</v>
      </c>
      <c r="J757" s="62">
        <v>0.39550033592838102</v>
      </c>
      <c r="K757" s="62">
        <v>0.374356526407151</v>
      </c>
      <c r="L757" s="62">
        <v>0.368131643576671</v>
      </c>
      <c r="M757" s="62">
        <v>0.410416006508597</v>
      </c>
    </row>
    <row r="758" spans="1:13" x14ac:dyDescent="0.35">
      <c r="A758" s="59" t="s">
        <v>3981</v>
      </c>
      <c r="B758" s="59" t="s">
        <v>3982</v>
      </c>
      <c r="C758" s="60" t="s">
        <v>40</v>
      </c>
      <c r="D758" s="60" t="s">
        <v>83</v>
      </c>
      <c r="E758" s="60" t="s">
        <v>6656</v>
      </c>
      <c r="F758" s="61">
        <v>104.35761264948999</v>
      </c>
      <c r="G758" s="61">
        <v>110.22340379088</v>
      </c>
      <c r="H758" s="61">
        <v>103.680232833426</v>
      </c>
      <c r="I758" s="61">
        <v>99.829801658284893</v>
      </c>
      <c r="J758" s="62">
        <v>0.381651679860596</v>
      </c>
      <c r="K758" s="62">
        <v>0.35607242519473198</v>
      </c>
      <c r="L758" s="62">
        <v>0.330127410715013</v>
      </c>
      <c r="M758" s="62">
        <v>0.37776684266753402</v>
      </c>
    </row>
    <row r="759" spans="1:13" x14ac:dyDescent="0.35">
      <c r="A759" s="59" t="s">
        <v>4777</v>
      </c>
      <c r="B759" s="59" t="s">
        <v>4778</v>
      </c>
      <c r="C759" s="60" t="s">
        <v>31</v>
      </c>
      <c r="D759" s="60" t="s">
        <v>46</v>
      </c>
      <c r="E759" s="60" t="s">
        <v>6656</v>
      </c>
      <c r="F759" s="61">
        <v>102.99030461522401</v>
      </c>
      <c r="G759" s="61">
        <v>112.899266526868</v>
      </c>
      <c r="H759" s="61">
        <v>103.008014090955</v>
      </c>
      <c r="I759" s="61">
        <v>97.990531579993998</v>
      </c>
      <c r="J759" s="62">
        <v>0.383907236930839</v>
      </c>
      <c r="K759" s="62">
        <v>0.36031258791738602</v>
      </c>
      <c r="L759" s="62">
        <v>0.335032653507573</v>
      </c>
      <c r="M759" s="62">
        <v>0.387714933595733</v>
      </c>
    </row>
    <row r="760" spans="1:13" x14ac:dyDescent="0.35">
      <c r="A760" s="59" t="s">
        <v>5003</v>
      </c>
      <c r="B760" s="59" t="s">
        <v>5004</v>
      </c>
      <c r="C760" s="60" t="s">
        <v>31</v>
      </c>
      <c r="D760" s="60" t="s">
        <v>80</v>
      </c>
      <c r="E760" s="60" t="s">
        <v>6656</v>
      </c>
      <c r="F760" s="61">
        <v>97.5511245761179</v>
      </c>
      <c r="G760" s="61">
        <v>95.370905510820293</v>
      </c>
      <c r="H760" s="61">
        <v>107.970191820449</v>
      </c>
      <c r="I760" s="61">
        <v>110.090018001573</v>
      </c>
      <c r="J760" s="62">
        <v>0.39550033592838102</v>
      </c>
      <c r="K760" s="62">
        <v>0.374356526407151</v>
      </c>
      <c r="L760" s="62">
        <v>0.368131643576671</v>
      </c>
      <c r="M760" s="62">
        <v>0.410416006508597</v>
      </c>
    </row>
    <row r="761" spans="1:13" x14ac:dyDescent="0.35">
      <c r="A761" s="59" t="s">
        <v>1332</v>
      </c>
      <c r="B761" s="59" t="s">
        <v>1333</v>
      </c>
      <c r="C761" s="60" t="s">
        <v>31</v>
      </c>
      <c r="D761" s="60" t="s">
        <v>32</v>
      </c>
      <c r="E761" s="60" t="s">
        <v>6657</v>
      </c>
      <c r="F761" s="61">
        <v>112.31498014662201</v>
      </c>
      <c r="G761" s="61">
        <v>103.46240859796301</v>
      </c>
      <c r="H761" s="61">
        <v>96.284077314552604</v>
      </c>
      <c r="I761" s="61">
        <v>97.631279554996098</v>
      </c>
      <c r="J761" s="62">
        <v>0.54670063669395097</v>
      </c>
      <c r="K761" s="62">
        <v>0.494356444965808</v>
      </c>
      <c r="L761" s="62">
        <v>0.49342904027989798</v>
      </c>
      <c r="M761" s="62">
        <v>0.554186464196471</v>
      </c>
    </row>
    <row r="762" spans="1:13" x14ac:dyDescent="0.35">
      <c r="A762" s="59" t="s">
        <v>4649</v>
      </c>
      <c r="B762" s="59" t="s">
        <v>4650</v>
      </c>
      <c r="C762" s="60" t="s">
        <v>31</v>
      </c>
      <c r="D762" s="60" t="s">
        <v>32</v>
      </c>
      <c r="E762" s="60" t="s">
        <v>6656</v>
      </c>
      <c r="F762" s="61">
        <v>110.616011095384</v>
      </c>
      <c r="G762" s="61">
        <v>105.698417618297</v>
      </c>
      <c r="H762" s="61">
        <v>99.177617438227401</v>
      </c>
      <c r="I762" s="61">
        <v>99.563725926191296</v>
      </c>
      <c r="J762" s="62">
        <v>0.440561457020199</v>
      </c>
      <c r="K762" s="62">
        <v>0.40521065771942399</v>
      </c>
      <c r="L762" s="62">
        <v>0.39820633925090199</v>
      </c>
      <c r="M762" s="62">
        <v>0.44832120985129797</v>
      </c>
    </row>
    <row r="763" spans="1:13" x14ac:dyDescent="0.35">
      <c r="A763" s="59" t="s">
        <v>1334</v>
      </c>
      <c r="B763" s="59" t="s">
        <v>1335</v>
      </c>
      <c r="C763" s="60" t="s">
        <v>31</v>
      </c>
      <c r="D763" s="60" t="s">
        <v>32</v>
      </c>
      <c r="E763" s="60" t="s">
        <v>6657</v>
      </c>
      <c r="F763" s="61">
        <v>106.632404866678</v>
      </c>
      <c r="G763" s="61">
        <v>102.87229599663701</v>
      </c>
      <c r="H763" s="61">
        <v>99.349323726861499</v>
      </c>
      <c r="I763" s="61">
        <v>99.967062436968504</v>
      </c>
      <c r="J763" s="62">
        <v>0.52030363009067204</v>
      </c>
      <c r="K763" s="62">
        <v>0.49228564533885499</v>
      </c>
      <c r="L763" s="62">
        <v>0.48688758599735699</v>
      </c>
      <c r="M763" s="62">
        <v>0.56295521750209698</v>
      </c>
    </row>
    <row r="764" spans="1:13" x14ac:dyDescent="0.35">
      <c r="A764" s="59" t="s">
        <v>1648</v>
      </c>
      <c r="B764" s="59" t="s">
        <v>1649</v>
      </c>
      <c r="C764" s="60" t="s">
        <v>40</v>
      </c>
      <c r="D764" s="60" t="s">
        <v>80</v>
      </c>
      <c r="E764" s="60" t="s">
        <v>6657</v>
      </c>
      <c r="F764" s="61">
        <v>99.883392099462398</v>
      </c>
      <c r="G764" s="61">
        <v>93.588474308634204</v>
      </c>
      <c r="H764" s="61">
        <v>105.952816065348</v>
      </c>
      <c r="I764" s="61">
        <v>111.19109143132999</v>
      </c>
      <c r="J764" s="62">
        <v>0.51710922111006996</v>
      </c>
      <c r="K764" s="62">
        <v>0.47229113144508</v>
      </c>
      <c r="L764" s="62">
        <v>0.46760078321978599</v>
      </c>
      <c r="M764" s="62">
        <v>0.53424462460436395</v>
      </c>
    </row>
    <row r="765" spans="1:13" x14ac:dyDescent="0.35">
      <c r="A765" s="59" t="s">
        <v>1776</v>
      </c>
      <c r="B765" s="59" t="s">
        <v>1777</v>
      </c>
      <c r="C765" s="60" t="s">
        <v>40</v>
      </c>
      <c r="D765" s="60" t="s">
        <v>53</v>
      </c>
      <c r="E765" s="60" t="s">
        <v>6657</v>
      </c>
      <c r="F765" s="61">
        <v>103.73181560907599</v>
      </c>
      <c r="G765" s="61">
        <v>109.662060622101</v>
      </c>
      <c r="H765" s="61">
        <v>104.43865998701</v>
      </c>
      <c r="I765" s="61">
        <v>89.022662611017793</v>
      </c>
      <c r="J765" s="62">
        <v>0.56495832868331097</v>
      </c>
      <c r="K765" s="62">
        <v>0.51499200047066396</v>
      </c>
      <c r="L765" s="62">
        <v>0.50526279264821905</v>
      </c>
      <c r="M765" s="62">
        <v>0.57472413172118497</v>
      </c>
    </row>
    <row r="766" spans="1:13" x14ac:dyDescent="0.35">
      <c r="A766" s="59" t="s">
        <v>1784</v>
      </c>
      <c r="B766" s="59" t="s">
        <v>1785</v>
      </c>
      <c r="C766" s="60" t="s">
        <v>40</v>
      </c>
      <c r="D766" s="60" t="s">
        <v>53</v>
      </c>
      <c r="E766" s="60" t="s">
        <v>6657</v>
      </c>
      <c r="F766" s="61">
        <v>106.16469791308</v>
      </c>
      <c r="G766" s="61">
        <v>114.946613773981</v>
      </c>
      <c r="H766" s="61">
        <v>100.828470286133</v>
      </c>
      <c r="I766" s="61">
        <v>89.414401334587197</v>
      </c>
      <c r="J766" s="62">
        <v>0.56495832868331097</v>
      </c>
      <c r="K766" s="62">
        <v>0.51499200047066396</v>
      </c>
      <c r="L766" s="62">
        <v>0.50898739731212095</v>
      </c>
      <c r="M766" s="62">
        <v>0.56365221122438902</v>
      </c>
    </row>
    <row r="767" spans="1:13" x14ac:dyDescent="0.35">
      <c r="A767" s="59" t="s">
        <v>5295</v>
      </c>
      <c r="B767" s="59" t="s">
        <v>5296</v>
      </c>
      <c r="C767" s="60" t="s">
        <v>40</v>
      </c>
      <c r="D767" s="60" t="s">
        <v>53</v>
      </c>
      <c r="E767" s="60" t="s">
        <v>6656</v>
      </c>
      <c r="F767" s="61">
        <v>105.81530883357399</v>
      </c>
      <c r="G767" s="61">
        <v>113.912842480333</v>
      </c>
      <c r="H767" s="61">
        <v>101.663981340337</v>
      </c>
      <c r="I767" s="61">
        <v>92.103956125921897</v>
      </c>
      <c r="J767" s="62">
        <v>0.47419902516642798</v>
      </c>
      <c r="K767" s="62">
        <v>0.43842449742068001</v>
      </c>
      <c r="L767" s="62">
        <v>0.430424679289163</v>
      </c>
      <c r="M767" s="62">
        <v>0.477075155402159</v>
      </c>
    </row>
    <row r="768" spans="1:13" x14ac:dyDescent="0.35">
      <c r="A768" s="59" t="s">
        <v>1778</v>
      </c>
      <c r="B768" s="59" t="s">
        <v>1779</v>
      </c>
      <c r="C768" s="60" t="s">
        <v>31</v>
      </c>
      <c r="D768" s="60" t="s">
        <v>53</v>
      </c>
      <c r="E768" s="60" t="s">
        <v>6657</v>
      </c>
      <c r="F768" s="61">
        <v>108.748714625443</v>
      </c>
      <c r="G768" s="61">
        <v>116.49836181829301</v>
      </c>
      <c r="H768" s="61">
        <v>102.05311090807901</v>
      </c>
      <c r="I768" s="61">
        <v>95.588897766021702</v>
      </c>
      <c r="J768" s="62">
        <v>0.61366283041415504</v>
      </c>
      <c r="K768" s="62">
        <v>0.562709587089811</v>
      </c>
      <c r="L768" s="62">
        <v>0.55683554630534804</v>
      </c>
      <c r="M768" s="62">
        <v>0.61835826519016501</v>
      </c>
    </row>
    <row r="769" spans="1:13" x14ac:dyDescent="0.35">
      <c r="A769" s="59" t="s">
        <v>5297</v>
      </c>
      <c r="B769" s="59" t="s">
        <v>5298</v>
      </c>
      <c r="C769" s="60" t="s">
        <v>31</v>
      </c>
      <c r="D769" s="60" t="s">
        <v>53</v>
      </c>
      <c r="E769" s="60" t="s">
        <v>6656</v>
      </c>
      <c r="F769" s="61">
        <v>105.81530883357399</v>
      </c>
      <c r="G769" s="61">
        <v>113.912842480333</v>
      </c>
      <c r="H769" s="61">
        <v>101.663981340337</v>
      </c>
      <c r="I769" s="61">
        <v>92.103956125921897</v>
      </c>
      <c r="J769" s="62">
        <v>0.47419902516642798</v>
      </c>
      <c r="K769" s="62">
        <v>0.43842449742068001</v>
      </c>
      <c r="L769" s="62">
        <v>0.430424679289163</v>
      </c>
      <c r="M769" s="62">
        <v>0.477075155402159</v>
      </c>
    </row>
    <row r="770" spans="1:13" x14ac:dyDescent="0.35">
      <c r="A770" s="59" t="s">
        <v>1782</v>
      </c>
      <c r="B770" s="59" t="s">
        <v>1783</v>
      </c>
      <c r="C770" s="60" t="s">
        <v>31</v>
      </c>
      <c r="D770" s="60" t="s">
        <v>53</v>
      </c>
      <c r="E770" s="60" t="s">
        <v>6657</v>
      </c>
      <c r="F770" s="61">
        <v>101.26429759336099</v>
      </c>
      <c r="G770" s="61">
        <v>113.640661667651</v>
      </c>
      <c r="H770" s="61">
        <v>100.364797649919</v>
      </c>
      <c r="I770" s="61">
        <v>90.387139768773693</v>
      </c>
      <c r="J770" s="62">
        <v>0.56491664953787402</v>
      </c>
      <c r="K770" s="62">
        <v>0.51494356742863301</v>
      </c>
      <c r="L770" s="62">
        <v>0.51250482868226199</v>
      </c>
      <c r="M770" s="62">
        <v>0.56916935755644904</v>
      </c>
    </row>
    <row r="771" spans="1:13" x14ac:dyDescent="0.35">
      <c r="A771" s="59" t="s">
        <v>1780</v>
      </c>
      <c r="B771" s="59" t="s">
        <v>1781</v>
      </c>
      <c r="C771" s="60" t="s">
        <v>40</v>
      </c>
      <c r="D771" s="60" t="s">
        <v>53</v>
      </c>
      <c r="E771" s="60" t="s">
        <v>6657</v>
      </c>
      <c r="F771" s="61">
        <v>109.57073313868599</v>
      </c>
      <c r="G771" s="61">
        <v>116.500901114505</v>
      </c>
      <c r="H771" s="61">
        <v>103.23457537169899</v>
      </c>
      <c r="I771" s="61">
        <v>90.248310172672902</v>
      </c>
      <c r="J771" s="62">
        <v>0.56495832868331097</v>
      </c>
      <c r="K771" s="62">
        <v>0.51499200047066396</v>
      </c>
      <c r="L771" s="62">
        <v>0.50146991656145701</v>
      </c>
      <c r="M771" s="62">
        <v>0.56365221122438902</v>
      </c>
    </row>
    <row r="772" spans="1:13" x14ac:dyDescent="0.35">
      <c r="A772" s="59" t="s">
        <v>5772</v>
      </c>
      <c r="B772" s="59" t="s">
        <v>5773</v>
      </c>
      <c r="C772" s="60" t="s">
        <v>31</v>
      </c>
      <c r="D772" s="60" t="s">
        <v>86</v>
      </c>
      <c r="E772" s="60" t="s">
        <v>6656</v>
      </c>
      <c r="F772" s="61">
        <v>100.111984229735</v>
      </c>
      <c r="G772" s="61">
        <v>97.588143577440306</v>
      </c>
      <c r="H772" s="61">
        <v>111.133955064383</v>
      </c>
      <c r="I772" s="61">
        <v>104.001466259469</v>
      </c>
      <c r="J772" s="62">
        <v>0.42268609242416999</v>
      </c>
      <c r="K772" s="62">
        <v>0.39328719157894898</v>
      </c>
      <c r="L772" s="62">
        <v>0.384588638251813</v>
      </c>
      <c r="M772" s="62">
        <v>0.42912055490541501</v>
      </c>
    </row>
    <row r="773" spans="1:13" x14ac:dyDescent="0.35">
      <c r="A773" s="59" t="s">
        <v>896</v>
      </c>
      <c r="B773" s="59" t="s">
        <v>897</v>
      </c>
      <c r="C773" s="60" t="s">
        <v>31</v>
      </c>
      <c r="D773" s="60" t="s">
        <v>86</v>
      </c>
      <c r="E773" s="60" t="s">
        <v>6657</v>
      </c>
      <c r="F773" s="61">
        <v>83.2874357920184</v>
      </c>
      <c r="G773" s="61">
        <v>95.542399261061504</v>
      </c>
      <c r="H773" s="61">
        <v>85.8603651430752</v>
      </c>
      <c r="I773" s="61">
        <v>94.0259866956346</v>
      </c>
      <c r="J773" s="62">
        <v>0.45275074311154501</v>
      </c>
      <c r="K773" s="62">
        <v>0.43286088101433601</v>
      </c>
      <c r="L773" s="62">
        <v>0.43940034285954799</v>
      </c>
      <c r="M773" s="62">
        <v>0.52218839161193398</v>
      </c>
    </row>
    <row r="774" spans="1:13" x14ac:dyDescent="0.35">
      <c r="A774" s="59" t="s">
        <v>6673</v>
      </c>
      <c r="B774" s="59" t="s">
        <v>6674</v>
      </c>
      <c r="C774" s="60" t="s">
        <v>31</v>
      </c>
      <c r="D774" s="60" t="s">
        <v>6668</v>
      </c>
      <c r="E774" s="60" t="s">
        <v>6656</v>
      </c>
      <c r="F774" s="61">
        <v>103.34989535647</v>
      </c>
      <c r="G774" s="61">
        <v>102.639271925068</v>
      </c>
      <c r="H774" s="61">
        <v>95.7891816737298</v>
      </c>
      <c r="I774" s="61">
        <v>103.625379892323</v>
      </c>
      <c r="J774" s="62">
        <v>0.35427724287069901</v>
      </c>
      <c r="K774" s="62">
        <v>0.311093780227298</v>
      </c>
      <c r="L774" s="62">
        <v>0.30646736318522699</v>
      </c>
      <c r="M774" s="62">
        <v>0.365521203647237</v>
      </c>
    </row>
    <row r="775" spans="1:13" x14ac:dyDescent="0.35">
      <c r="A775" s="59" t="s">
        <v>2648</v>
      </c>
      <c r="B775" s="59" t="s">
        <v>2649</v>
      </c>
      <c r="C775" s="60" t="s">
        <v>40</v>
      </c>
      <c r="D775" s="60" t="s">
        <v>163</v>
      </c>
      <c r="E775" s="60" t="s">
        <v>6656</v>
      </c>
      <c r="F775" s="61">
        <v>93.612808731714793</v>
      </c>
      <c r="G775" s="61"/>
      <c r="H775" s="61"/>
      <c r="I775" s="61">
        <v>95.204745241743893</v>
      </c>
      <c r="J775" s="62">
        <v>0.32502351870873097</v>
      </c>
      <c r="K775" s="62">
        <v>0.29155888288850401</v>
      </c>
      <c r="L775" s="62">
        <v>0.28652721678897303</v>
      </c>
      <c r="M775" s="62">
        <v>0.33086442171283598</v>
      </c>
    </row>
    <row r="776" spans="1:13" x14ac:dyDescent="0.35">
      <c r="A776" s="59" t="s">
        <v>2654</v>
      </c>
      <c r="B776" s="59" t="s">
        <v>2655</v>
      </c>
      <c r="C776" s="60" t="s">
        <v>40</v>
      </c>
      <c r="D776" s="60" t="s">
        <v>163</v>
      </c>
      <c r="E776" s="60" t="s">
        <v>6656</v>
      </c>
      <c r="F776" s="61">
        <v>93.612808731714793</v>
      </c>
      <c r="G776" s="61"/>
      <c r="H776" s="61"/>
      <c r="I776" s="61">
        <v>95.204745241743893</v>
      </c>
      <c r="J776" s="62">
        <v>0.32502351870873097</v>
      </c>
      <c r="K776" s="62">
        <v>0.29155888288850401</v>
      </c>
      <c r="L776" s="62">
        <v>0.28652721678897303</v>
      </c>
      <c r="M776" s="62">
        <v>0.33086442171283598</v>
      </c>
    </row>
    <row r="777" spans="1:13" x14ac:dyDescent="0.35">
      <c r="A777" s="59" t="s">
        <v>2656</v>
      </c>
      <c r="B777" s="59" t="s">
        <v>2657</v>
      </c>
      <c r="C777" s="60" t="s">
        <v>40</v>
      </c>
      <c r="D777" s="60" t="s">
        <v>163</v>
      </c>
      <c r="E777" s="60" t="s">
        <v>6656</v>
      </c>
      <c r="F777" s="61">
        <v>93.612808731714793</v>
      </c>
      <c r="G777" s="61"/>
      <c r="H777" s="61"/>
      <c r="I777" s="61">
        <v>95.204745241743893</v>
      </c>
      <c r="J777" s="62">
        <v>0.32502351870873097</v>
      </c>
      <c r="K777" s="62">
        <v>0.29155888288850401</v>
      </c>
      <c r="L777" s="62">
        <v>0.28652721678897303</v>
      </c>
      <c r="M777" s="62">
        <v>0.33086442171283598</v>
      </c>
    </row>
    <row r="778" spans="1:13" x14ac:dyDescent="0.35">
      <c r="A778" s="59" t="s">
        <v>2652</v>
      </c>
      <c r="B778" s="59" t="s">
        <v>2653</v>
      </c>
      <c r="C778" s="60" t="s">
        <v>40</v>
      </c>
      <c r="D778" s="60" t="s">
        <v>163</v>
      </c>
      <c r="E778" s="60" t="s">
        <v>6656</v>
      </c>
      <c r="F778" s="61">
        <v>93.612808731714793</v>
      </c>
      <c r="G778" s="61"/>
      <c r="H778" s="61"/>
      <c r="I778" s="61">
        <v>95.204745241743893</v>
      </c>
      <c r="J778" s="62">
        <v>0.32502351870873097</v>
      </c>
      <c r="K778" s="62">
        <v>0.29155888288850401</v>
      </c>
      <c r="L778" s="62">
        <v>0.28652721678897303</v>
      </c>
      <c r="M778" s="62">
        <v>0.33086442171283598</v>
      </c>
    </row>
    <row r="779" spans="1:13" x14ac:dyDescent="0.35">
      <c r="A779" s="59" t="s">
        <v>2650</v>
      </c>
      <c r="B779" s="59" t="s">
        <v>2651</v>
      </c>
      <c r="C779" s="60" t="s">
        <v>40</v>
      </c>
      <c r="D779" s="60" t="s">
        <v>163</v>
      </c>
      <c r="E779" s="60" t="s">
        <v>6656</v>
      </c>
      <c r="F779" s="61">
        <v>93.612808731714793</v>
      </c>
      <c r="G779" s="61"/>
      <c r="H779" s="61"/>
      <c r="I779" s="61">
        <v>95.204745241743893</v>
      </c>
      <c r="J779" s="62">
        <v>0.32502351870873097</v>
      </c>
      <c r="K779" s="62">
        <v>0.29155888288850401</v>
      </c>
      <c r="L779" s="62">
        <v>0.28652721678897303</v>
      </c>
      <c r="M779" s="62">
        <v>0.33086442171283598</v>
      </c>
    </row>
    <row r="780" spans="1:13" x14ac:dyDescent="0.35">
      <c r="A780" s="59" t="s">
        <v>2658</v>
      </c>
      <c r="B780" s="59" t="s">
        <v>2659</v>
      </c>
      <c r="C780" s="60" t="s">
        <v>40</v>
      </c>
      <c r="D780" s="60" t="s">
        <v>163</v>
      </c>
      <c r="E780" s="60" t="s">
        <v>6656</v>
      </c>
      <c r="F780" s="61">
        <v>91.499309780449906</v>
      </c>
      <c r="G780" s="61">
        <v>103.366153400942</v>
      </c>
      <c r="H780" s="61">
        <v>112.66515495483</v>
      </c>
      <c r="I780" s="61">
        <v>96.039807411355497</v>
      </c>
      <c r="J780" s="62">
        <v>0.382577596206505</v>
      </c>
      <c r="K780" s="62">
        <v>0.348945181719722</v>
      </c>
      <c r="L780" s="62">
        <v>0.34346216874489299</v>
      </c>
      <c r="M780" s="62">
        <v>0.38952659874387002</v>
      </c>
    </row>
    <row r="781" spans="1:13" x14ac:dyDescent="0.35">
      <c r="A781" s="59" t="s">
        <v>2646</v>
      </c>
      <c r="B781" s="59" t="s">
        <v>2647</v>
      </c>
      <c r="C781" s="60" t="s">
        <v>31</v>
      </c>
      <c r="D781" s="60" t="s">
        <v>163</v>
      </c>
      <c r="E781" s="60" t="s">
        <v>6656</v>
      </c>
      <c r="F781" s="61">
        <v>94.020500664764</v>
      </c>
      <c r="G781" s="61">
        <v>104.518517762972</v>
      </c>
      <c r="H781" s="61">
        <v>115.137676943043</v>
      </c>
      <c r="I781" s="61">
        <v>95.5732561549233</v>
      </c>
      <c r="J781" s="62">
        <v>0.41569710981935498</v>
      </c>
      <c r="K781" s="62">
        <v>0.371374704734733</v>
      </c>
      <c r="L781" s="62">
        <v>0.365371049720501</v>
      </c>
      <c r="M781" s="62">
        <v>0.42294953442396899</v>
      </c>
    </row>
    <row r="782" spans="1:13" x14ac:dyDescent="0.35">
      <c r="A782" s="59" t="s">
        <v>2660</v>
      </c>
      <c r="B782" s="59" t="s">
        <v>2661</v>
      </c>
      <c r="C782" s="60" t="s">
        <v>40</v>
      </c>
      <c r="D782" s="60" t="s">
        <v>163</v>
      </c>
      <c r="E782" s="60" t="s">
        <v>6656</v>
      </c>
      <c r="F782" s="61">
        <v>90.302219682621498</v>
      </c>
      <c r="G782" s="61">
        <v>104.81664700881601</v>
      </c>
      <c r="H782" s="61">
        <v>112.23816024251001</v>
      </c>
      <c r="I782" s="61">
        <v>92.661925023769996</v>
      </c>
      <c r="J782" s="62">
        <v>0.36677241526646898</v>
      </c>
      <c r="K782" s="62">
        <v>0.32718758535449599</v>
      </c>
      <c r="L782" s="62">
        <v>0.32430066536910501</v>
      </c>
      <c r="M782" s="62">
        <v>0.37663531827185898</v>
      </c>
    </row>
    <row r="783" spans="1:13" x14ac:dyDescent="0.35">
      <c r="A783" s="59" t="s">
        <v>2849</v>
      </c>
      <c r="B783" s="59" t="s">
        <v>2850</v>
      </c>
      <c r="C783" s="60" t="s">
        <v>31</v>
      </c>
      <c r="D783" s="60" t="s">
        <v>158</v>
      </c>
      <c r="E783" s="60" t="s">
        <v>6656</v>
      </c>
      <c r="F783" s="61">
        <v>83.994097053284193</v>
      </c>
      <c r="G783" s="61">
        <v>94.163267812033794</v>
      </c>
      <c r="H783" s="61">
        <v>104.04494343025701</v>
      </c>
      <c r="I783" s="61">
        <v>99.069802745780805</v>
      </c>
      <c r="J783" s="62">
        <v>0.50442123436431496</v>
      </c>
      <c r="K783" s="62">
        <v>0.46803087639763102</v>
      </c>
      <c r="L783" s="62">
        <v>0.46031961383122699</v>
      </c>
      <c r="M783" s="62">
        <v>0.51503941315833501</v>
      </c>
    </row>
    <row r="784" spans="1:13" x14ac:dyDescent="0.35">
      <c r="A784" s="59" t="s">
        <v>4443</v>
      </c>
      <c r="B784" s="59" t="s">
        <v>4444</v>
      </c>
      <c r="C784" s="60" t="s">
        <v>40</v>
      </c>
      <c r="D784" s="60" t="s">
        <v>250</v>
      </c>
      <c r="E784" s="60" t="s">
        <v>6656</v>
      </c>
      <c r="F784" s="61">
        <v>98.219237110663599</v>
      </c>
      <c r="G784" s="61">
        <v>96.709594700027793</v>
      </c>
      <c r="H784" s="61">
        <v>94.726781054273403</v>
      </c>
      <c r="I784" s="61">
        <v>100.843630214413</v>
      </c>
      <c r="J784" s="62">
        <v>0.36369336090744397</v>
      </c>
      <c r="K784" s="62">
        <v>0.337339011006071</v>
      </c>
      <c r="L784" s="62">
        <v>0.33304465592858101</v>
      </c>
      <c r="M784" s="62">
        <v>0.367182947412386</v>
      </c>
    </row>
    <row r="785" spans="1:13" x14ac:dyDescent="0.35">
      <c r="A785" s="59" t="s">
        <v>4449</v>
      </c>
      <c r="B785" s="59" t="s">
        <v>4450</v>
      </c>
      <c r="C785" s="60" t="s">
        <v>40</v>
      </c>
      <c r="D785" s="60" t="s">
        <v>250</v>
      </c>
      <c r="E785" s="60" t="s">
        <v>6656</v>
      </c>
      <c r="F785" s="61">
        <v>98.219237110663599</v>
      </c>
      <c r="G785" s="61">
        <v>96.709594700027793</v>
      </c>
      <c r="H785" s="61">
        <v>94.726781054273403</v>
      </c>
      <c r="I785" s="61">
        <v>100.843630214413</v>
      </c>
      <c r="J785" s="62">
        <v>0.36369336090744397</v>
      </c>
      <c r="K785" s="62">
        <v>0.337339011006071</v>
      </c>
      <c r="L785" s="62">
        <v>0.33304465592858101</v>
      </c>
      <c r="M785" s="62">
        <v>0.367182947412386</v>
      </c>
    </row>
    <row r="786" spans="1:13" x14ac:dyDescent="0.35">
      <c r="A786" s="59" t="s">
        <v>4439</v>
      </c>
      <c r="B786" s="59" t="s">
        <v>4440</v>
      </c>
      <c r="C786" s="60" t="s">
        <v>31</v>
      </c>
      <c r="D786" s="60" t="s">
        <v>250</v>
      </c>
      <c r="E786" s="60" t="s">
        <v>6656</v>
      </c>
      <c r="F786" s="61">
        <v>98.219237110663599</v>
      </c>
      <c r="G786" s="61">
        <v>96.709594700027793</v>
      </c>
      <c r="H786" s="61">
        <v>94.726781054273403</v>
      </c>
      <c r="I786" s="61">
        <v>100.843630214413</v>
      </c>
      <c r="J786" s="62">
        <v>0.36369336090744397</v>
      </c>
      <c r="K786" s="62">
        <v>0.337339011006071</v>
      </c>
      <c r="L786" s="62">
        <v>0.33304465592858101</v>
      </c>
      <c r="M786" s="62">
        <v>0.367182947412386</v>
      </c>
    </row>
    <row r="787" spans="1:13" x14ac:dyDescent="0.35">
      <c r="A787" s="59" t="s">
        <v>4441</v>
      </c>
      <c r="B787" s="59" t="s">
        <v>4442</v>
      </c>
      <c r="C787" s="60" t="s">
        <v>31</v>
      </c>
      <c r="D787" s="60" t="s">
        <v>250</v>
      </c>
      <c r="E787" s="60" t="s">
        <v>6656</v>
      </c>
      <c r="F787" s="61">
        <v>98.219237110663599</v>
      </c>
      <c r="G787" s="61">
        <v>96.709594700027793</v>
      </c>
      <c r="H787" s="61">
        <v>94.726781054273403</v>
      </c>
      <c r="I787" s="61">
        <v>100.843630214413</v>
      </c>
      <c r="J787" s="62">
        <v>0.36369336090744397</v>
      </c>
      <c r="K787" s="62">
        <v>0.337339011006071</v>
      </c>
      <c r="L787" s="62">
        <v>0.33304465592858101</v>
      </c>
      <c r="M787" s="62">
        <v>0.367182947412386</v>
      </c>
    </row>
    <row r="788" spans="1:13" x14ac:dyDescent="0.35">
      <c r="A788" s="59" t="s">
        <v>4447</v>
      </c>
      <c r="B788" s="59" t="s">
        <v>4448</v>
      </c>
      <c r="C788" s="60" t="s">
        <v>40</v>
      </c>
      <c r="D788" s="60" t="s">
        <v>250</v>
      </c>
      <c r="E788" s="60" t="s">
        <v>6656</v>
      </c>
      <c r="F788" s="61">
        <v>97.222135609777595</v>
      </c>
      <c r="G788" s="61">
        <v>92.795261654533107</v>
      </c>
      <c r="H788" s="61">
        <v>90.666900039569299</v>
      </c>
      <c r="I788" s="61">
        <v>97.532110952642</v>
      </c>
      <c r="J788" s="62">
        <v>0.46766419631442602</v>
      </c>
      <c r="K788" s="62">
        <v>0.43459730623454301</v>
      </c>
      <c r="L788" s="62">
        <v>0.42930379340936498</v>
      </c>
      <c r="M788" s="62">
        <v>0.47054234142527501</v>
      </c>
    </row>
    <row r="789" spans="1:13" x14ac:dyDescent="0.35">
      <c r="A789" s="59" t="s">
        <v>4437</v>
      </c>
      <c r="B789" s="59" t="s">
        <v>4438</v>
      </c>
      <c r="C789" s="60" t="s">
        <v>31</v>
      </c>
      <c r="D789" s="60" t="s">
        <v>250</v>
      </c>
      <c r="E789" s="60" t="s">
        <v>6656</v>
      </c>
      <c r="F789" s="61">
        <v>96.764831854244406</v>
      </c>
      <c r="G789" s="61">
        <v>96.436953639907699</v>
      </c>
      <c r="H789" s="61">
        <v>94.684023121416701</v>
      </c>
      <c r="I789" s="61">
        <v>101.867946207523</v>
      </c>
      <c r="J789" s="62">
        <v>0.42843552118846401</v>
      </c>
      <c r="K789" s="62">
        <v>0.39193641555132103</v>
      </c>
      <c r="L789" s="62">
        <v>0.38827375368417799</v>
      </c>
      <c r="M789" s="62">
        <v>0.43517479619791399</v>
      </c>
    </row>
    <row r="790" spans="1:13" x14ac:dyDescent="0.35">
      <c r="A790" s="59" t="s">
        <v>4445</v>
      </c>
      <c r="B790" s="59" t="s">
        <v>4446</v>
      </c>
      <c r="C790" s="60" t="s">
        <v>40</v>
      </c>
      <c r="D790" s="60" t="s">
        <v>250</v>
      </c>
      <c r="E790" s="60" t="s">
        <v>6656</v>
      </c>
      <c r="F790" s="61">
        <v>100.583782549071</v>
      </c>
      <c r="G790" s="61">
        <v>102.193827790098</v>
      </c>
      <c r="H790" s="61">
        <v>91.013802326124093</v>
      </c>
      <c r="I790" s="61">
        <v>108.88525218773199</v>
      </c>
      <c r="J790" s="62">
        <v>0.55341592981113397</v>
      </c>
      <c r="K790" s="62">
        <v>0.51807889859779699</v>
      </c>
      <c r="L790" s="62">
        <v>0.51136286078720705</v>
      </c>
      <c r="M790" s="62">
        <v>0.55866852965224001</v>
      </c>
    </row>
    <row r="791" spans="1:13" x14ac:dyDescent="0.35">
      <c r="A791" s="59" t="s">
        <v>6348</v>
      </c>
      <c r="B791" s="59" t="s">
        <v>6349</v>
      </c>
      <c r="C791" s="60" t="s">
        <v>31</v>
      </c>
      <c r="D791" s="60" t="s">
        <v>223</v>
      </c>
      <c r="E791" s="60" t="s">
        <v>6656</v>
      </c>
      <c r="F791" s="61">
        <v>99.558458472014294</v>
      </c>
      <c r="G791" s="61">
        <v>110.50300410968001</v>
      </c>
      <c r="H791" s="61">
        <v>106.719292934941</v>
      </c>
      <c r="I791" s="61">
        <v>104.162646131103</v>
      </c>
      <c r="J791" s="62">
        <v>0.35624820102076399</v>
      </c>
      <c r="K791" s="62">
        <v>0.31039798073625202</v>
      </c>
      <c r="L791" s="62">
        <v>0.30484235357202299</v>
      </c>
      <c r="M791" s="62">
        <v>0.36808899096255598</v>
      </c>
    </row>
    <row r="792" spans="1:13" x14ac:dyDescent="0.35">
      <c r="A792" s="59" t="s">
        <v>4653</v>
      </c>
      <c r="B792" s="59" t="s">
        <v>4654</v>
      </c>
      <c r="C792" s="60" t="s">
        <v>40</v>
      </c>
      <c r="D792" s="60" t="s">
        <v>259</v>
      </c>
      <c r="E792" s="60" t="s">
        <v>6656</v>
      </c>
      <c r="F792" s="61">
        <v>97.089986279895797</v>
      </c>
      <c r="G792" s="61">
        <v>95.243936732589603</v>
      </c>
      <c r="H792" s="61">
        <v>102.316592953311</v>
      </c>
      <c r="I792" s="61">
        <v>95.731760440688305</v>
      </c>
      <c r="J792" s="62">
        <v>0.35126855632201198</v>
      </c>
      <c r="K792" s="62">
        <v>0.31509747465184801</v>
      </c>
      <c r="L792" s="62">
        <v>0.31325630750058497</v>
      </c>
      <c r="M792" s="62">
        <v>0.36143912532831601</v>
      </c>
    </row>
    <row r="793" spans="1:13" x14ac:dyDescent="0.35">
      <c r="A793" s="59" t="s">
        <v>4651</v>
      </c>
      <c r="B793" s="59" t="s">
        <v>4652</v>
      </c>
      <c r="C793" s="60" t="s">
        <v>40</v>
      </c>
      <c r="D793" s="60" t="s">
        <v>259</v>
      </c>
      <c r="E793" s="60" t="s">
        <v>6656</v>
      </c>
      <c r="F793" s="61">
        <v>97.089986279895797</v>
      </c>
      <c r="G793" s="61">
        <v>95.243936732589603</v>
      </c>
      <c r="H793" s="61">
        <v>102.316592953311</v>
      </c>
      <c r="I793" s="61">
        <v>95.731760440688305</v>
      </c>
      <c r="J793" s="62">
        <v>0.35126855632201198</v>
      </c>
      <c r="K793" s="62">
        <v>0.31509747465184801</v>
      </c>
      <c r="L793" s="62">
        <v>0.31325630750058497</v>
      </c>
      <c r="M793" s="62">
        <v>0.36143912532831601</v>
      </c>
    </row>
    <row r="794" spans="1:13" x14ac:dyDescent="0.35">
      <c r="A794" s="59" t="s">
        <v>4655</v>
      </c>
      <c r="B794" s="59" t="s">
        <v>4656</v>
      </c>
      <c r="C794" s="60" t="s">
        <v>31</v>
      </c>
      <c r="D794" s="60" t="s">
        <v>259</v>
      </c>
      <c r="E794" s="60" t="s">
        <v>6656</v>
      </c>
      <c r="F794" s="61">
        <v>97.089986279895797</v>
      </c>
      <c r="G794" s="61">
        <v>95.243936732589603</v>
      </c>
      <c r="H794" s="61">
        <v>102.316592953311</v>
      </c>
      <c r="I794" s="61">
        <v>95.731760440688305</v>
      </c>
      <c r="J794" s="62">
        <v>0.35126855632201198</v>
      </c>
      <c r="K794" s="62">
        <v>0.31509747465184801</v>
      </c>
      <c r="L794" s="62">
        <v>0.31325630750058497</v>
      </c>
      <c r="M794" s="62">
        <v>0.36143912532831601</v>
      </c>
    </row>
    <row r="795" spans="1:13" x14ac:dyDescent="0.35">
      <c r="A795" s="59" t="s">
        <v>4659</v>
      </c>
      <c r="B795" s="59" t="s">
        <v>4660</v>
      </c>
      <c r="C795" s="60" t="s">
        <v>31</v>
      </c>
      <c r="D795" s="60" t="s">
        <v>259</v>
      </c>
      <c r="E795" s="60" t="s">
        <v>6656</v>
      </c>
      <c r="F795" s="61">
        <v>97.089986279895797</v>
      </c>
      <c r="G795" s="61">
        <v>95.243936732589603</v>
      </c>
      <c r="H795" s="61">
        <v>102.316592953311</v>
      </c>
      <c r="I795" s="61">
        <v>95.731760440688305</v>
      </c>
      <c r="J795" s="62">
        <v>0.35126855632201198</v>
      </c>
      <c r="K795" s="62">
        <v>0.31509747465184801</v>
      </c>
      <c r="L795" s="62">
        <v>0.31325630750058497</v>
      </c>
      <c r="M795" s="62">
        <v>0.36143912532831601</v>
      </c>
    </row>
    <row r="796" spans="1:13" x14ac:dyDescent="0.35">
      <c r="A796" s="59" t="s">
        <v>4657</v>
      </c>
      <c r="B796" s="59" t="s">
        <v>4658</v>
      </c>
      <c r="C796" s="60" t="s">
        <v>31</v>
      </c>
      <c r="D796" s="60" t="s">
        <v>259</v>
      </c>
      <c r="E796" s="60" t="s">
        <v>6656</v>
      </c>
      <c r="F796" s="61">
        <v>97.089986279895797</v>
      </c>
      <c r="G796" s="61">
        <v>95.243936732589603</v>
      </c>
      <c r="H796" s="61">
        <v>102.316592953311</v>
      </c>
      <c r="I796" s="61">
        <v>95.731760440688305</v>
      </c>
      <c r="J796" s="62">
        <v>0.35126855632201198</v>
      </c>
      <c r="K796" s="62">
        <v>0.31509747465184801</v>
      </c>
      <c r="L796" s="62">
        <v>0.31325630750058497</v>
      </c>
      <c r="M796" s="62">
        <v>0.36143912532831601</v>
      </c>
    </row>
    <row r="797" spans="1:13" x14ac:dyDescent="0.35">
      <c r="A797" s="59" t="s">
        <v>1336</v>
      </c>
      <c r="B797" s="59" t="s">
        <v>1337</v>
      </c>
      <c r="C797" s="60" t="s">
        <v>40</v>
      </c>
      <c r="D797" s="60" t="s">
        <v>259</v>
      </c>
      <c r="E797" s="60" t="s">
        <v>6657</v>
      </c>
      <c r="F797" s="61">
        <v>90.468763594026797</v>
      </c>
      <c r="G797" s="61">
        <v>93.560303991286702</v>
      </c>
      <c r="H797" s="61">
        <v>101.946126134976</v>
      </c>
      <c r="I797" s="61">
        <v>90.646137913615107</v>
      </c>
      <c r="J797" s="62">
        <v>0.48942199265314301</v>
      </c>
      <c r="K797" s="62">
        <v>0.43390046784587299</v>
      </c>
      <c r="L797" s="62">
        <v>0.43716231433382502</v>
      </c>
      <c r="M797" s="62">
        <v>0.51005907946123596</v>
      </c>
    </row>
    <row r="798" spans="1:13" x14ac:dyDescent="0.35">
      <c r="A798" s="59" t="s">
        <v>4695</v>
      </c>
      <c r="B798" s="59" t="s">
        <v>4696</v>
      </c>
      <c r="C798" s="60" t="s">
        <v>31</v>
      </c>
      <c r="D798" s="60" t="s">
        <v>86</v>
      </c>
      <c r="E798" s="60" t="s">
        <v>6656</v>
      </c>
      <c r="F798" s="61">
        <v>99.625250820291498</v>
      </c>
      <c r="G798" s="61">
        <v>88.333361122207805</v>
      </c>
      <c r="H798" s="61">
        <v>101.387952531046</v>
      </c>
      <c r="I798" s="61">
        <v>102.10595515130299</v>
      </c>
      <c r="J798" s="62">
        <v>0.443860505305474</v>
      </c>
      <c r="K798" s="62">
        <v>0.40812825795233398</v>
      </c>
      <c r="L798" s="62">
        <v>0.402324684487745</v>
      </c>
      <c r="M798" s="62">
        <v>0.44812119424694002</v>
      </c>
    </row>
    <row r="799" spans="1:13" x14ac:dyDescent="0.35">
      <c r="A799" s="59" t="s">
        <v>1368</v>
      </c>
      <c r="B799" s="59" t="s">
        <v>1369</v>
      </c>
      <c r="C799" s="60" t="s">
        <v>40</v>
      </c>
      <c r="D799" s="60" t="s">
        <v>86</v>
      </c>
      <c r="E799" s="60" t="s">
        <v>6657</v>
      </c>
      <c r="F799" s="61">
        <v>99.6767513770032</v>
      </c>
      <c r="G799" s="61">
        <v>86.670717251154002</v>
      </c>
      <c r="H799" s="61">
        <v>103.775525281599</v>
      </c>
      <c r="I799" s="61">
        <v>95.572084914522804</v>
      </c>
      <c r="J799" s="62">
        <v>0.54227912796581001</v>
      </c>
      <c r="K799" s="62">
        <v>0.49187384843201298</v>
      </c>
      <c r="L799" s="62">
        <v>0.48364101101510798</v>
      </c>
      <c r="M799" s="62">
        <v>0.55252228081477694</v>
      </c>
    </row>
    <row r="800" spans="1:13" x14ac:dyDescent="0.35">
      <c r="A800" s="59" t="s">
        <v>4693</v>
      </c>
      <c r="B800" s="59" t="s">
        <v>4694</v>
      </c>
      <c r="C800" s="60" t="s">
        <v>40</v>
      </c>
      <c r="D800" s="60" t="s">
        <v>86</v>
      </c>
      <c r="E800" s="60" t="s">
        <v>6656</v>
      </c>
      <c r="F800" s="61">
        <v>99.625250820291498</v>
      </c>
      <c r="G800" s="61">
        <v>88.333361122207805</v>
      </c>
      <c r="H800" s="61">
        <v>101.387952531046</v>
      </c>
      <c r="I800" s="61">
        <v>102.10595515130299</v>
      </c>
      <c r="J800" s="62">
        <v>0.443860505305474</v>
      </c>
      <c r="K800" s="62">
        <v>0.40812825795233398</v>
      </c>
      <c r="L800" s="62">
        <v>0.402324684487745</v>
      </c>
      <c r="M800" s="62">
        <v>0.44812119424694002</v>
      </c>
    </row>
    <row r="801" spans="1:13" x14ac:dyDescent="0.35">
      <c r="A801" s="59" t="s">
        <v>1370</v>
      </c>
      <c r="B801" s="59" t="s">
        <v>1371</v>
      </c>
      <c r="C801" s="60" t="s">
        <v>31</v>
      </c>
      <c r="D801" s="60" t="s">
        <v>86</v>
      </c>
      <c r="E801" s="60" t="s">
        <v>6657</v>
      </c>
      <c r="F801" s="61">
        <v>98.2839641574908</v>
      </c>
      <c r="G801" s="61">
        <v>86.025497954385699</v>
      </c>
      <c r="H801" s="61">
        <v>103.19252797243399</v>
      </c>
      <c r="I801" s="61">
        <v>102.028302270924</v>
      </c>
      <c r="J801" s="62">
        <v>0.54161535190620802</v>
      </c>
      <c r="K801" s="62">
        <v>0.491803610391636</v>
      </c>
      <c r="L801" s="62">
        <v>0.48697363039129998</v>
      </c>
      <c r="M801" s="62">
        <v>0.54520541879443196</v>
      </c>
    </row>
    <row r="802" spans="1:13" x14ac:dyDescent="0.35">
      <c r="A802" s="59" t="s">
        <v>1366</v>
      </c>
      <c r="B802" s="59" t="s">
        <v>1367</v>
      </c>
      <c r="C802" s="60" t="s">
        <v>40</v>
      </c>
      <c r="D802" s="60" t="s">
        <v>86</v>
      </c>
      <c r="E802" s="60" t="s">
        <v>6657</v>
      </c>
      <c r="F802" s="61">
        <v>97.960400263646903</v>
      </c>
      <c r="G802" s="61">
        <v>89.213901760086202</v>
      </c>
      <c r="H802" s="61">
        <v>99.508312363611097</v>
      </c>
      <c r="I802" s="61">
        <v>103.527704890113</v>
      </c>
      <c r="J802" s="62">
        <v>0.59739050291572504</v>
      </c>
      <c r="K802" s="62">
        <v>0.54441782505842795</v>
      </c>
      <c r="L802" s="62">
        <v>0.54042577400157799</v>
      </c>
      <c r="M802" s="62">
        <v>0.60311517734377496</v>
      </c>
    </row>
    <row r="803" spans="1:13" x14ac:dyDescent="0.35">
      <c r="A803" s="59" t="s">
        <v>4697</v>
      </c>
      <c r="B803" s="59" t="s">
        <v>4698</v>
      </c>
      <c r="C803" s="60" t="s">
        <v>31</v>
      </c>
      <c r="D803" s="60" t="s">
        <v>86</v>
      </c>
      <c r="E803" s="60" t="s">
        <v>6656</v>
      </c>
      <c r="F803" s="61">
        <v>101.853568404331</v>
      </c>
      <c r="G803" s="61">
        <v>91.493792993077307</v>
      </c>
      <c r="H803" s="61">
        <v>103.139867539772</v>
      </c>
      <c r="I803" s="61">
        <v>103.16343838021901</v>
      </c>
      <c r="J803" s="62">
        <v>0.59279173147563802</v>
      </c>
      <c r="K803" s="62">
        <v>0.54720343325560405</v>
      </c>
      <c r="L803" s="62">
        <v>0.53452727230816199</v>
      </c>
      <c r="M803" s="62">
        <v>0.59621956379820895</v>
      </c>
    </row>
    <row r="804" spans="1:13" x14ac:dyDescent="0.35">
      <c r="A804" s="59" t="s">
        <v>4701</v>
      </c>
      <c r="B804" s="59" t="s">
        <v>4702</v>
      </c>
      <c r="C804" s="60" t="s">
        <v>31</v>
      </c>
      <c r="D804" s="60" t="s">
        <v>86</v>
      </c>
      <c r="E804" s="60" t="s">
        <v>6656</v>
      </c>
      <c r="F804" s="61">
        <v>105.07440423220299</v>
      </c>
      <c r="G804" s="61">
        <v>80.650799786993801</v>
      </c>
      <c r="H804" s="61">
        <v>106.546021673586</v>
      </c>
      <c r="I804" s="61">
        <v>104.288832061718</v>
      </c>
      <c r="J804" s="62">
        <v>0.71511071641394197</v>
      </c>
      <c r="K804" s="62">
        <v>0.67476438001273598</v>
      </c>
      <c r="L804" s="62">
        <v>0.66785831300213905</v>
      </c>
      <c r="M804" s="62">
        <v>0.71921697585112998</v>
      </c>
    </row>
    <row r="805" spans="1:13" x14ac:dyDescent="0.35">
      <c r="A805" s="59" t="s">
        <v>4699</v>
      </c>
      <c r="B805" s="59" t="s">
        <v>4700</v>
      </c>
      <c r="C805" s="60" t="s">
        <v>31</v>
      </c>
      <c r="D805" s="60" t="s">
        <v>86</v>
      </c>
      <c r="E805" s="60" t="s">
        <v>6656</v>
      </c>
      <c r="F805" s="61">
        <v>99.625250820291498</v>
      </c>
      <c r="G805" s="61">
        <v>88.333361122207805</v>
      </c>
      <c r="H805" s="61">
        <v>101.387952531046</v>
      </c>
      <c r="I805" s="61">
        <v>102.10595515130299</v>
      </c>
      <c r="J805" s="62">
        <v>0.443860505305474</v>
      </c>
      <c r="K805" s="62">
        <v>0.40812825795233398</v>
      </c>
      <c r="L805" s="62">
        <v>0.402324684487745</v>
      </c>
      <c r="M805" s="62">
        <v>0.44812119424694002</v>
      </c>
    </row>
    <row r="806" spans="1:13" x14ac:dyDescent="0.35">
      <c r="A806" s="59" t="s">
        <v>4911</v>
      </c>
      <c r="B806" s="59" t="s">
        <v>4912</v>
      </c>
      <c r="C806" s="60" t="s">
        <v>40</v>
      </c>
      <c r="D806" s="60" t="s">
        <v>86</v>
      </c>
      <c r="E806" s="60" t="s">
        <v>6656</v>
      </c>
      <c r="F806" s="61">
        <v>103.258544112712</v>
      </c>
      <c r="G806" s="61">
        <v>107.549524880056</v>
      </c>
      <c r="H806" s="61">
        <v>111.038932439093</v>
      </c>
      <c r="I806" s="61">
        <v>98.6770718705571</v>
      </c>
      <c r="J806" s="62">
        <v>0.46994032574839101</v>
      </c>
      <c r="K806" s="62">
        <v>0.42445954868079899</v>
      </c>
      <c r="L806" s="62">
        <v>0.41629159544984401</v>
      </c>
      <c r="M806" s="62">
        <v>0.4842456194834</v>
      </c>
    </row>
    <row r="807" spans="1:13" x14ac:dyDescent="0.35">
      <c r="A807" s="59" t="s">
        <v>644</v>
      </c>
      <c r="B807" s="59" t="s">
        <v>645</v>
      </c>
      <c r="C807" s="60" t="s">
        <v>31</v>
      </c>
      <c r="D807" s="60" t="s">
        <v>37</v>
      </c>
      <c r="E807" s="60" t="s">
        <v>6657</v>
      </c>
      <c r="F807" s="61">
        <v>102.618264993045</v>
      </c>
      <c r="G807" s="61">
        <v>105.714446925633</v>
      </c>
      <c r="H807" s="61">
        <v>87.808126594366797</v>
      </c>
      <c r="I807" s="61">
        <v>100.16226917039199</v>
      </c>
      <c r="J807" s="62">
        <v>0.52967925659968196</v>
      </c>
      <c r="K807" s="62">
        <v>0.48917187104959298</v>
      </c>
      <c r="L807" s="62">
        <v>0.48417234563869699</v>
      </c>
      <c r="M807" s="62">
        <v>0.52246907349802496</v>
      </c>
    </row>
    <row r="808" spans="1:13" x14ac:dyDescent="0.35">
      <c r="A808" s="59" t="s">
        <v>638</v>
      </c>
      <c r="B808" s="59" t="s">
        <v>639</v>
      </c>
      <c r="C808" s="60" t="s">
        <v>40</v>
      </c>
      <c r="D808" s="60" t="s">
        <v>37</v>
      </c>
      <c r="E808" s="60" t="s">
        <v>6657</v>
      </c>
      <c r="F808" s="61">
        <v>96.814004220530407</v>
      </c>
      <c r="G808" s="61">
        <v>100.492416007663</v>
      </c>
      <c r="H808" s="61">
        <v>92.229174532039494</v>
      </c>
      <c r="I808" s="61">
        <v>100.130319738059</v>
      </c>
      <c r="J808" s="62">
        <v>0.529504047932012</v>
      </c>
      <c r="K808" s="62">
        <v>0.489016204518194</v>
      </c>
      <c r="L808" s="62">
        <v>0.48028361849682599</v>
      </c>
      <c r="M808" s="62">
        <v>0.52747084317111104</v>
      </c>
    </row>
    <row r="809" spans="1:13" x14ac:dyDescent="0.35">
      <c r="A809" s="59" t="s">
        <v>640</v>
      </c>
      <c r="B809" s="59" t="s">
        <v>641</v>
      </c>
      <c r="C809" s="60" t="s">
        <v>40</v>
      </c>
      <c r="D809" s="60" t="s">
        <v>37</v>
      </c>
      <c r="E809" s="60" t="s">
        <v>6657</v>
      </c>
      <c r="F809" s="61">
        <v>95.354275194829199</v>
      </c>
      <c r="G809" s="61">
        <v>107.642129838773</v>
      </c>
      <c r="H809" s="61">
        <v>81.511584767561402</v>
      </c>
      <c r="I809" s="61">
        <v>103.94992451829501</v>
      </c>
      <c r="J809" s="62">
        <v>0.529504047932012</v>
      </c>
      <c r="K809" s="62">
        <v>0.489016204518194</v>
      </c>
      <c r="L809" s="62">
        <v>0.48402603353846102</v>
      </c>
      <c r="M809" s="62">
        <v>0.52230536760603197</v>
      </c>
    </row>
    <row r="810" spans="1:13" x14ac:dyDescent="0.35">
      <c r="A810" s="59" t="s">
        <v>642</v>
      </c>
      <c r="B810" s="59" t="s">
        <v>643</v>
      </c>
      <c r="C810" s="60" t="s">
        <v>31</v>
      </c>
      <c r="D810" s="60" t="s">
        <v>37</v>
      </c>
      <c r="E810" s="60" t="s">
        <v>6657</v>
      </c>
      <c r="F810" s="61">
        <v>95.881690405719596</v>
      </c>
      <c r="G810" s="61">
        <v>107.223622081898</v>
      </c>
      <c r="H810" s="61">
        <v>91.696679072473003</v>
      </c>
      <c r="I810" s="61">
        <v>110.522194964048</v>
      </c>
      <c r="J810" s="62">
        <v>0.61592030494287797</v>
      </c>
      <c r="K810" s="62">
        <v>0.57345395191349102</v>
      </c>
      <c r="L810" s="62">
        <v>0.56767811827624803</v>
      </c>
      <c r="M810" s="62">
        <v>0.61950975675216402</v>
      </c>
    </row>
    <row r="811" spans="1:13" x14ac:dyDescent="0.35">
      <c r="A811" s="59" t="s">
        <v>6955</v>
      </c>
      <c r="B811" s="59" t="s">
        <v>6956</v>
      </c>
      <c r="C811" s="60" t="s">
        <v>40</v>
      </c>
      <c r="D811" s="60" t="s">
        <v>37</v>
      </c>
      <c r="E811" s="60" t="s">
        <v>6656</v>
      </c>
      <c r="F811" s="61"/>
      <c r="G811" s="61"/>
      <c r="H811" s="61"/>
      <c r="I811" s="61">
        <v>96.601114881611295</v>
      </c>
      <c r="J811" s="62">
        <v>0.28998102957467398</v>
      </c>
      <c r="K811" s="62">
        <v>0.25319100315450999</v>
      </c>
      <c r="L811" s="62">
        <v>0.24824559150133199</v>
      </c>
      <c r="M811" s="62">
        <v>0.299004503795957</v>
      </c>
    </row>
    <row r="812" spans="1:13" x14ac:dyDescent="0.35">
      <c r="A812" s="59" t="s">
        <v>6957</v>
      </c>
      <c r="B812" s="59" t="s">
        <v>6958</v>
      </c>
      <c r="C812" s="60" t="s">
        <v>31</v>
      </c>
      <c r="D812" s="60" t="s">
        <v>37</v>
      </c>
      <c r="E812" s="60" t="s">
        <v>6656</v>
      </c>
      <c r="F812" s="61"/>
      <c r="G812" s="61"/>
      <c r="H812" s="61"/>
      <c r="I812" s="61">
        <v>96.601114881611295</v>
      </c>
      <c r="J812" s="62">
        <v>0.28998102957467398</v>
      </c>
      <c r="K812" s="62">
        <v>0.25319100315450999</v>
      </c>
      <c r="L812" s="62">
        <v>0.24824559150133199</v>
      </c>
      <c r="M812" s="62">
        <v>0.299004503795957</v>
      </c>
    </row>
    <row r="813" spans="1:13" x14ac:dyDescent="0.35">
      <c r="A813" s="59" t="s">
        <v>818</v>
      </c>
      <c r="B813" s="59" t="s">
        <v>819</v>
      </c>
      <c r="C813" s="60" t="s">
        <v>31</v>
      </c>
      <c r="D813" s="60" t="s">
        <v>41</v>
      </c>
      <c r="E813" s="60" t="s">
        <v>6657</v>
      </c>
      <c r="F813" s="61">
        <v>102.38480388785101</v>
      </c>
      <c r="G813" s="61">
        <v>110.728922119506</v>
      </c>
      <c r="H813" s="61">
        <v>88.673763373455998</v>
      </c>
      <c r="I813" s="61">
        <v>121.14513049046199</v>
      </c>
      <c r="J813" s="62">
        <v>0.54601894579308796</v>
      </c>
      <c r="K813" s="62">
        <v>0.50252232567347199</v>
      </c>
      <c r="L813" s="62">
        <v>0.49616704817803797</v>
      </c>
      <c r="M813" s="62">
        <v>0.56051456179583203</v>
      </c>
    </row>
    <row r="814" spans="1:13" x14ac:dyDescent="0.35">
      <c r="A814" s="59" t="s">
        <v>812</v>
      </c>
      <c r="B814" s="59" t="s">
        <v>813</v>
      </c>
      <c r="C814" s="60" t="s">
        <v>40</v>
      </c>
      <c r="D814" s="60" t="s">
        <v>41</v>
      </c>
      <c r="E814" s="60" t="s">
        <v>6657</v>
      </c>
      <c r="F814" s="61">
        <v>100.51909473940501</v>
      </c>
      <c r="G814" s="61">
        <v>111.454843424</v>
      </c>
      <c r="H814" s="61">
        <v>92.326953847784395</v>
      </c>
      <c r="I814" s="61">
        <v>113.49718139917201</v>
      </c>
      <c r="J814" s="62">
        <v>0.54851740801220095</v>
      </c>
      <c r="K814" s="62">
        <v>0.50487677990461899</v>
      </c>
      <c r="L814" s="62">
        <v>0.49970715304615598</v>
      </c>
      <c r="M814" s="62">
        <v>0.56839244056956995</v>
      </c>
    </row>
    <row r="815" spans="1:13" x14ac:dyDescent="0.35">
      <c r="A815" s="59" t="s">
        <v>810</v>
      </c>
      <c r="B815" s="59" t="s">
        <v>811</v>
      </c>
      <c r="C815" s="60" t="s">
        <v>40</v>
      </c>
      <c r="D815" s="60" t="s">
        <v>41</v>
      </c>
      <c r="E815" s="60" t="s">
        <v>6657</v>
      </c>
      <c r="F815" s="61">
        <v>99.447609926483494</v>
      </c>
      <c r="G815" s="61">
        <v>106.17029027212</v>
      </c>
      <c r="H815" s="61">
        <v>91.702300382535199</v>
      </c>
      <c r="I815" s="61">
        <v>111.87399263856901</v>
      </c>
      <c r="J815" s="62">
        <v>0.51423682131538695</v>
      </c>
      <c r="K815" s="62">
        <v>0.50487677990461899</v>
      </c>
      <c r="L815" s="62">
        <v>0.503492058508064</v>
      </c>
      <c r="M815" s="62">
        <v>0.56839244056956995</v>
      </c>
    </row>
    <row r="816" spans="1:13" x14ac:dyDescent="0.35">
      <c r="A816" s="59" t="s">
        <v>816</v>
      </c>
      <c r="B816" s="59" t="s">
        <v>817</v>
      </c>
      <c r="C816" s="60" t="s">
        <v>31</v>
      </c>
      <c r="D816" s="60" t="s">
        <v>41</v>
      </c>
      <c r="E816" s="60" t="s">
        <v>6657</v>
      </c>
      <c r="F816" s="61">
        <v>103.357956809453</v>
      </c>
      <c r="G816" s="61">
        <v>111.03978752291199</v>
      </c>
      <c r="H816" s="61">
        <v>95.076102752679006</v>
      </c>
      <c r="I816" s="61">
        <v>105.35179540627</v>
      </c>
      <c r="J816" s="62">
        <v>0.54601894579308796</v>
      </c>
      <c r="K816" s="62">
        <v>0.50252232567347199</v>
      </c>
      <c r="L816" s="62">
        <v>0.49616704817803797</v>
      </c>
      <c r="M816" s="62">
        <v>0.544819713581293</v>
      </c>
    </row>
    <row r="817" spans="1:13" x14ac:dyDescent="0.35">
      <c r="A817" s="59" t="s">
        <v>814</v>
      </c>
      <c r="B817" s="59" t="s">
        <v>815</v>
      </c>
      <c r="C817" s="60" t="s">
        <v>31</v>
      </c>
      <c r="D817" s="60" t="s">
        <v>41</v>
      </c>
      <c r="E817" s="60" t="s">
        <v>6657</v>
      </c>
      <c r="F817" s="61">
        <v>102.871380348652</v>
      </c>
      <c r="G817" s="61">
        <v>103.89008162710201</v>
      </c>
      <c r="H817" s="61">
        <v>94.403762589910599</v>
      </c>
      <c r="I817" s="61">
        <v>104.51788656818501</v>
      </c>
      <c r="J817" s="62">
        <v>0.54601894579308796</v>
      </c>
      <c r="K817" s="62">
        <v>0.50252232567347199</v>
      </c>
      <c r="L817" s="62">
        <v>0.49246597522722302</v>
      </c>
      <c r="M817" s="62">
        <v>0.544819713581293</v>
      </c>
    </row>
    <row r="818" spans="1:13" x14ac:dyDescent="0.35">
      <c r="A818" s="59" t="s">
        <v>2214</v>
      </c>
      <c r="B818" s="59" t="s">
        <v>2215</v>
      </c>
      <c r="C818" s="60" t="s">
        <v>31</v>
      </c>
      <c r="D818" s="60" t="s">
        <v>41</v>
      </c>
      <c r="E818" s="60" t="s">
        <v>6657</v>
      </c>
      <c r="F818" s="61">
        <v>92.275456486011606</v>
      </c>
      <c r="G818" s="61">
        <v>107.71061148347999</v>
      </c>
      <c r="H818" s="61">
        <v>101.531948009597</v>
      </c>
      <c r="I818" s="61">
        <v>105.402620792459</v>
      </c>
      <c r="J818" s="62">
        <v>0.51316844255743199</v>
      </c>
      <c r="K818" s="62">
        <v>0.45848766367558103</v>
      </c>
      <c r="L818" s="62">
        <v>0.453897125325333</v>
      </c>
      <c r="M818" s="62">
        <v>0.51754270922277701</v>
      </c>
    </row>
    <row r="819" spans="1:13" x14ac:dyDescent="0.35">
      <c r="A819" s="59" t="s">
        <v>2218</v>
      </c>
      <c r="B819" s="59" t="s">
        <v>2219</v>
      </c>
      <c r="C819" s="60" t="s">
        <v>40</v>
      </c>
      <c r="D819" s="60" t="s">
        <v>41</v>
      </c>
      <c r="E819" s="60" t="s">
        <v>6657</v>
      </c>
      <c r="F819" s="61">
        <v>103.424588642074</v>
      </c>
      <c r="G819" s="61">
        <v>110.38988639875301</v>
      </c>
      <c r="H819" s="61">
        <v>103.99844395342301</v>
      </c>
      <c r="I819" s="61">
        <v>104.88272616206601</v>
      </c>
      <c r="J819" s="62">
        <v>0.53851357630785501</v>
      </c>
      <c r="K819" s="62">
        <v>0.48538441454377901</v>
      </c>
      <c r="L819" s="62">
        <v>0.47447834502116099</v>
      </c>
      <c r="M819" s="62">
        <v>0.53277583300383302</v>
      </c>
    </row>
    <row r="820" spans="1:13" x14ac:dyDescent="0.35">
      <c r="A820" s="59" t="s">
        <v>6286</v>
      </c>
      <c r="B820" s="59" t="s">
        <v>6287</v>
      </c>
      <c r="C820" s="60" t="s">
        <v>40</v>
      </c>
      <c r="D820" s="60" t="s">
        <v>41</v>
      </c>
      <c r="E820" s="60" t="s">
        <v>6656</v>
      </c>
      <c r="F820" s="61">
        <v>99.570108341679102</v>
      </c>
      <c r="G820" s="61">
        <v>107.38657348097701</v>
      </c>
      <c r="H820" s="61">
        <v>101.367805755783</v>
      </c>
      <c r="I820" s="61">
        <v>104.599622671978</v>
      </c>
      <c r="J820" s="62">
        <v>0.39283340399053301</v>
      </c>
      <c r="K820" s="62">
        <v>0.35514780928751699</v>
      </c>
      <c r="L820" s="62">
        <v>0.34894597770014701</v>
      </c>
      <c r="M820" s="62">
        <v>0.39700719461887501</v>
      </c>
    </row>
    <row r="821" spans="1:13" x14ac:dyDescent="0.35">
      <c r="A821" s="59" t="s">
        <v>2216</v>
      </c>
      <c r="B821" s="59" t="s">
        <v>2217</v>
      </c>
      <c r="C821" s="60" t="s">
        <v>40</v>
      </c>
      <c r="D821" s="60" t="s">
        <v>41</v>
      </c>
      <c r="E821" s="60" t="s">
        <v>6657</v>
      </c>
      <c r="F821" s="61">
        <v>106.93549409675001</v>
      </c>
      <c r="G821" s="61">
        <v>103.302512289638</v>
      </c>
      <c r="H821" s="61">
        <v>99.866776560701695</v>
      </c>
      <c r="I821" s="61">
        <v>104.624336918962</v>
      </c>
      <c r="J821" s="62">
        <v>0.509744439899666</v>
      </c>
      <c r="K821" s="62">
        <v>0.456951411075665</v>
      </c>
      <c r="L821" s="62">
        <v>0.44684826970272701</v>
      </c>
      <c r="M821" s="62">
        <v>0.51814230794897898</v>
      </c>
    </row>
    <row r="822" spans="1:13" x14ac:dyDescent="0.35">
      <c r="A822" s="59" t="s">
        <v>6284</v>
      </c>
      <c r="B822" s="59" t="s">
        <v>6285</v>
      </c>
      <c r="C822" s="60" t="s">
        <v>31</v>
      </c>
      <c r="D822" s="60" t="s">
        <v>41</v>
      </c>
      <c r="E822" s="60" t="s">
        <v>6656</v>
      </c>
      <c r="F822" s="61">
        <v>99.570108341679102</v>
      </c>
      <c r="G822" s="61">
        <v>107.38657348097701</v>
      </c>
      <c r="H822" s="61">
        <v>101.367805755783</v>
      </c>
      <c r="I822" s="61">
        <v>104.599622671978</v>
      </c>
      <c r="J822" s="62">
        <v>0.39283340399053301</v>
      </c>
      <c r="K822" s="62">
        <v>0.35514780928751699</v>
      </c>
      <c r="L822" s="62">
        <v>0.34894597770014701</v>
      </c>
      <c r="M822" s="62">
        <v>0.39700719461887501</v>
      </c>
    </row>
    <row r="823" spans="1:13" x14ac:dyDescent="0.35">
      <c r="A823" s="59" t="s">
        <v>5510</v>
      </c>
      <c r="B823" s="59" t="s">
        <v>5511</v>
      </c>
      <c r="C823" s="60" t="s">
        <v>40</v>
      </c>
      <c r="D823" s="60" t="s">
        <v>89</v>
      </c>
      <c r="E823" s="60" t="s">
        <v>6656</v>
      </c>
      <c r="F823" s="61">
        <v>95.226797227260107</v>
      </c>
      <c r="G823" s="61">
        <v>109.949794624079</v>
      </c>
      <c r="H823" s="61">
        <v>100.998706040055</v>
      </c>
      <c r="I823" s="61">
        <v>100.840263345984</v>
      </c>
      <c r="J823" s="62">
        <v>0.34562654074610299</v>
      </c>
      <c r="K823" s="62">
        <v>0.305634879734002</v>
      </c>
      <c r="L823" s="62">
        <v>0.299861371349946</v>
      </c>
      <c r="M823" s="62">
        <v>0.35415403006764901</v>
      </c>
    </row>
    <row r="824" spans="1:13" x14ac:dyDescent="0.35">
      <c r="A824" s="59" t="s">
        <v>5506</v>
      </c>
      <c r="B824" s="59" t="s">
        <v>5507</v>
      </c>
      <c r="C824" s="60" t="s">
        <v>31</v>
      </c>
      <c r="D824" s="60" t="s">
        <v>89</v>
      </c>
      <c r="E824" s="60" t="s">
        <v>6656</v>
      </c>
      <c r="F824" s="61">
        <v>95.226797227260107</v>
      </c>
      <c r="G824" s="61">
        <v>109.949794624079</v>
      </c>
      <c r="H824" s="61">
        <v>100.998706040055</v>
      </c>
      <c r="I824" s="61">
        <v>100.840263345984</v>
      </c>
      <c r="J824" s="62">
        <v>0.34562654074610299</v>
      </c>
      <c r="K824" s="62">
        <v>0.305634879734002</v>
      </c>
      <c r="L824" s="62">
        <v>0.299861371349946</v>
      </c>
      <c r="M824" s="62">
        <v>0.35415403006764901</v>
      </c>
    </row>
    <row r="825" spans="1:13" x14ac:dyDescent="0.35">
      <c r="A825" s="59" t="s">
        <v>1882</v>
      </c>
      <c r="B825" s="59" t="s">
        <v>1883</v>
      </c>
      <c r="C825" s="60" t="s">
        <v>40</v>
      </c>
      <c r="D825" s="60" t="s">
        <v>89</v>
      </c>
      <c r="E825" s="60" t="s">
        <v>6657</v>
      </c>
      <c r="F825" s="61">
        <v>93.937410626805701</v>
      </c>
      <c r="G825" s="61">
        <v>112.406246296783</v>
      </c>
      <c r="H825" s="61">
        <v>101.5665303091</v>
      </c>
      <c r="I825" s="61">
        <v>105.947766936075</v>
      </c>
      <c r="J825" s="62">
        <v>0.47318214367724099</v>
      </c>
      <c r="K825" s="62">
        <v>0.42738134529788102</v>
      </c>
      <c r="L825" s="62">
        <v>0.42333055124513502</v>
      </c>
      <c r="M825" s="62">
        <v>0.50756229820541898</v>
      </c>
    </row>
    <row r="826" spans="1:13" x14ac:dyDescent="0.35">
      <c r="A826" s="59" t="s">
        <v>1878</v>
      </c>
      <c r="B826" s="59" t="s">
        <v>1879</v>
      </c>
      <c r="C826" s="60" t="s">
        <v>40</v>
      </c>
      <c r="D826" s="60" t="s">
        <v>89</v>
      </c>
      <c r="E826" s="60" t="s">
        <v>6657</v>
      </c>
      <c r="F826" s="61">
        <v>101.213110933934</v>
      </c>
      <c r="G826" s="61">
        <v>115.514781301328</v>
      </c>
      <c r="H826" s="61">
        <v>101.88676510072</v>
      </c>
      <c r="I826" s="61">
        <v>102.15624327125199</v>
      </c>
      <c r="J826" s="62">
        <v>0.48570447112675802</v>
      </c>
      <c r="K826" s="62">
        <v>0.42738134529788102</v>
      </c>
      <c r="L826" s="62">
        <v>0.42333055124513502</v>
      </c>
      <c r="M826" s="62">
        <v>0.50032656415520405</v>
      </c>
    </row>
    <row r="827" spans="1:13" x14ac:dyDescent="0.35">
      <c r="A827" s="59" t="s">
        <v>1880</v>
      </c>
      <c r="B827" s="59" t="s">
        <v>1881</v>
      </c>
      <c r="C827" s="60" t="s">
        <v>40</v>
      </c>
      <c r="D827" s="60" t="s">
        <v>89</v>
      </c>
      <c r="E827" s="60" t="s">
        <v>6657</v>
      </c>
      <c r="F827" s="61">
        <v>99.753385118545907</v>
      </c>
      <c r="G827" s="61">
        <v>111.47368976307</v>
      </c>
      <c r="H827" s="61">
        <v>104.440908511035</v>
      </c>
      <c r="I827" s="61">
        <v>101.03589989239801</v>
      </c>
      <c r="J827" s="62">
        <v>0.48570447112675802</v>
      </c>
      <c r="K827" s="62">
        <v>0.42738134529788102</v>
      </c>
      <c r="L827" s="62">
        <v>0.41795080077547497</v>
      </c>
      <c r="M827" s="62">
        <v>0.48495249910490901</v>
      </c>
    </row>
    <row r="828" spans="1:13" x14ac:dyDescent="0.35">
      <c r="A828" s="59" t="s">
        <v>5508</v>
      </c>
      <c r="B828" s="59" t="s">
        <v>5509</v>
      </c>
      <c r="C828" s="60" t="s">
        <v>31</v>
      </c>
      <c r="D828" s="60" t="s">
        <v>89</v>
      </c>
      <c r="E828" s="60" t="s">
        <v>6656</v>
      </c>
      <c r="F828" s="61">
        <v>95.226797227260107</v>
      </c>
      <c r="G828" s="61">
        <v>109.949794624079</v>
      </c>
      <c r="H828" s="61">
        <v>100.998706040055</v>
      </c>
      <c r="I828" s="61">
        <v>100.840263345984</v>
      </c>
      <c r="J828" s="62">
        <v>0.34562654074610299</v>
      </c>
      <c r="K828" s="62">
        <v>0.305634879734002</v>
      </c>
      <c r="L828" s="62">
        <v>0.299861371349946</v>
      </c>
      <c r="M828" s="62">
        <v>0.35415403006764901</v>
      </c>
    </row>
    <row r="829" spans="1:13" x14ac:dyDescent="0.35">
      <c r="A829" s="59" t="s">
        <v>3329</v>
      </c>
      <c r="B829" s="59" t="s">
        <v>3330</v>
      </c>
      <c r="C829" s="60" t="s">
        <v>31</v>
      </c>
      <c r="D829" s="60" t="s">
        <v>56</v>
      </c>
      <c r="E829" s="60" t="s">
        <v>6656</v>
      </c>
      <c r="F829" s="61">
        <v>99.937250452820905</v>
      </c>
      <c r="G829" s="61">
        <v>103.97018848727799</v>
      </c>
      <c r="H829" s="61">
        <v>108.150073742438</v>
      </c>
      <c r="I829" s="61">
        <v>94.049056907927806</v>
      </c>
      <c r="J829" s="62">
        <v>0.39801459897650698</v>
      </c>
      <c r="K829" s="62">
        <v>0.36352834713438598</v>
      </c>
      <c r="L829" s="62">
        <v>0.358350368286045</v>
      </c>
      <c r="M829" s="62">
        <v>0.41483339431837601</v>
      </c>
    </row>
    <row r="830" spans="1:13" x14ac:dyDescent="0.35">
      <c r="A830" s="59" t="s">
        <v>390</v>
      </c>
      <c r="B830" s="59" t="s">
        <v>391</v>
      </c>
      <c r="C830" s="60" t="s">
        <v>31</v>
      </c>
      <c r="D830" s="60" t="s">
        <v>56</v>
      </c>
      <c r="E830" s="60" t="s">
        <v>6657</v>
      </c>
      <c r="F830" s="61">
        <v>100.83586347044699</v>
      </c>
      <c r="G830" s="61">
        <v>106.603121246689</v>
      </c>
      <c r="H830" s="61">
        <v>109.6012261776</v>
      </c>
      <c r="I830" s="61">
        <v>91.860610337503601</v>
      </c>
      <c r="J830" s="62">
        <v>0.51727056614233002</v>
      </c>
      <c r="K830" s="62">
        <v>0.46390226569884802</v>
      </c>
      <c r="L830" s="62">
        <v>0.46034852207884502</v>
      </c>
      <c r="M830" s="62">
        <v>0.54290011523082304</v>
      </c>
    </row>
    <row r="831" spans="1:13" x14ac:dyDescent="0.35">
      <c r="A831" s="59" t="s">
        <v>394</v>
      </c>
      <c r="B831" s="59" t="s">
        <v>395</v>
      </c>
      <c r="C831" s="60" t="s">
        <v>40</v>
      </c>
      <c r="D831" s="60" t="s">
        <v>56</v>
      </c>
      <c r="E831" s="60" t="s">
        <v>6657</v>
      </c>
      <c r="F831" s="61">
        <v>95.895797948439906</v>
      </c>
      <c r="G831" s="61">
        <v>105.675722658406</v>
      </c>
      <c r="H831" s="61">
        <v>106.086198510503</v>
      </c>
      <c r="I831" s="61">
        <v>96.600280328053699</v>
      </c>
      <c r="J831" s="62">
        <v>0.53389042114166696</v>
      </c>
      <c r="K831" s="62">
        <v>0.51246965440187697</v>
      </c>
      <c r="L831" s="62">
        <v>0.50518085572176696</v>
      </c>
      <c r="M831" s="62">
        <v>0.58699113122360702</v>
      </c>
    </row>
    <row r="832" spans="1:13" x14ac:dyDescent="0.35">
      <c r="A832" s="59" t="s">
        <v>392</v>
      </c>
      <c r="B832" s="59" t="s">
        <v>393</v>
      </c>
      <c r="C832" s="60" t="s">
        <v>31</v>
      </c>
      <c r="D832" s="60" t="s">
        <v>56</v>
      </c>
      <c r="E832" s="60" t="s">
        <v>6657</v>
      </c>
      <c r="F832" s="61">
        <v>99.862703414815797</v>
      </c>
      <c r="G832" s="61">
        <v>105.670564712976</v>
      </c>
      <c r="H832" s="61">
        <v>111.25105819559801</v>
      </c>
      <c r="I832" s="61">
        <v>91.082648823749594</v>
      </c>
      <c r="J832" s="62">
        <v>0.51727056614233002</v>
      </c>
      <c r="K832" s="62">
        <v>0.46390226569884802</v>
      </c>
      <c r="L832" s="62">
        <v>0.45571702844943501</v>
      </c>
      <c r="M832" s="62">
        <v>0.52332542988173902</v>
      </c>
    </row>
    <row r="833" spans="1:13" x14ac:dyDescent="0.35">
      <c r="A833" s="59" t="s">
        <v>3327</v>
      </c>
      <c r="B833" s="59" t="s">
        <v>3328</v>
      </c>
      <c r="C833" s="60" t="s">
        <v>31</v>
      </c>
      <c r="D833" s="60" t="s">
        <v>56</v>
      </c>
      <c r="E833" s="60" t="s">
        <v>6656</v>
      </c>
      <c r="F833" s="61">
        <v>99.937250452820905</v>
      </c>
      <c r="G833" s="61">
        <v>103.97018848727799</v>
      </c>
      <c r="H833" s="61">
        <v>108.150073742438</v>
      </c>
      <c r="I833" s="61">
        <v>94.049056907927806</v>
      </c>
      <c r="J833" s="62">
        <v>0.39801459897650698</v>
      </c>
      <c r="K833" s="62">
        <v>0.36352834713438598</v>
      </c>
      <c r="L833" s="62">
        <v>0.358350368286045</v>
      </c>
      <c r="M833" s="62">
        <v>0.41483339431837601</v>
      </c>
    </row>
    <row r="834" spans="1:13" x14ac:dyDescent="0.35">
      <c r="A834" s="59" t="s">
        <v>3325</v>
      </c>
      <c r="B834" s="59" t="s">
        <v>3326</v>
      </c>
      <c r="C834" s="60" t="s">
        <v>31</v>
      </c>
      <c r="D834" s="60" t="s">
        <v>56</v>
      </c>
      <c r="E834" s="60" t="s">
        <v>6656</v>
      </c>
      <c r="F834" s="61">
        <v>99.937250452820905</v>
      </c>
      <c r="G834" s="61">
        <v>103.97018848727799</v>
      </c>
      <c r="H834" s="61">
        <v>108.150073742438</v>
      </c>
      <c r="I834" s="61">
        <v>94.049056907927806</v>
      </c>
      <c r="J834" s="62">
        <v>0.39801459897650698</v>
      </c>
      <c r="K834" s="62">
        <v>0.36352834713438598</v>
      </c>
      <c r="L834" s="62">
        <v>0.358350368286045</v>
      </c>
      <c r="M834" s="62">
        <v>0.41483339431837601</v>
      </c>
    </row>
    <row r="835" spans="1:13" x14ac:dyDescent="0.35">
      <c r="A835" s="59" t="s">
        <v>3331</v>
      </c>
      <c r="B835" s="59" t="s">
        <v>3332</v>
      </c>
      <c r="C835" s="60" t="s">
        <v>31</v>
      </c>
      <c r="D835" s="60" t="s">
        <v>56</v>
      </c>
      <c r="E835" s="60" t="s">
        <v>6656</v>
      </c>
      <c r="F835" s="61">
        <v>99.937250452820905</v>
      </c>
      <c r="G835" s="61">
        <v>103.97018848727799</v>
      </c>
      <c r="H835" s="61">
        <v>108.150073742438</v>
      </c>
      <c r="I835" s="61">
        <v>94.049056907927806</v>
      </c>
      <c r="J835" s="62">
        <v>0.39801459897650698</v>
      </c>
      <c r="K835" s="62">
        <v>0.36352834713438598</v>
      </c>
      <c r="L835" s="62">
        <v>0.358350368286045</v>
      </c>
      <c r="M835" s="62">
        <v>0.41483339431837601</v>
      </c>
    </row>
    <row r="836" spans="1:13" x14ac:dyDescent="0.35">
      <c r="A836" s="59" t="s">
        <v>2010</v>
      </c>
      <c r="B836" s="59" t="s">
        <v>2011</v>
      </c>
      <c r="C836" s="60" t="s">
        <v>31</v>
      </c>
      <c r="D836" s="60" t="s">
        <v>46</v>
      </c>
      <c r="E836" s="60" t="s">
        <v>6657</v>
      </c>
      <c r="F836" s="61">
        <v>107.92045383665899</v>
      </c>
      <c r="G836" s="61">
        <v>107.34292932734</v>
      </c>
      <c r="H836" s="61">
        <v>102.602695150234</v>
      </c>
      <c r="I836" s="61">
        <v>102.500595112561</v>
      </c>
      <c r="J836" s="62">
        <v>0.53919017974021399</v>
      </c>
      <c r="K836" s="62">
        <v>0.48375615138508099</v>
      </c>
      <c r="L836" s="62">
        <v>0.47326381498306203</v>
      </c>
      <c r="M836" s="62">
        <v>0.53455054196385798</v>
      </c>
    </row>
    <row r="837" spans="1:13" x14ac:dyDescent="0.35">
      <c r="A837" s="59" t="s">
        <v>2012</v>
      </c>
      <c r="B837" s="59" t="s">
        <v>2013</v>
      </c>
      <c r="C837" s="60" t="s">
        <v>40</v>
      </c>
      <c r="D837" s="60" t="s">
        <v>46</v>
      </c>
      <c r="E837" s="60" t="s">
        <v>6657</v>
      </c>
      <c r="F837" s="61">
        <v>105.212376356709</v>
      </c>
      <c r="G837" s="61">
        <v>101.303919529789</v>
      </c>
      <c r="H837" s="61">
        <v>100.376080743476</v>
      </c>
      <c r="I837" s="61">
        <v>105.573077461149</v>
      </c>
      <c r="J837" s="62">
        <v>0.536004922374545</v>
      </c>
      <c r="K837" s="62">
        <v>0.48248102489855799</v>
      </c>
      <c r="L837" s="62">
        <v>0.47080578079823199</v>
      </c>
      <c r="M837" s="62">
        <v>0.52963383335788805</v>
      </c>
    </row>
    <row r="838" spans="1:13" x14ac:dyDescent="0.35">
      <c r="A838" s="59" t="s">
        <v>4913</v>
      </c>
      <c r="B838" s="59" t="s">
        <v>4914</v>
      </c>
      <c r="C838" s="60" t="s">
        <v>31</v>
      </c>
      <c r="D838" s="60" t="s">
        <v>32</v>
      </c>
      <c r="E838" s="60" t="s">
        <v>6656</v>
      </c>
      <c r="F838" s="61">
        <v>99.840331099280604</v>
      </c>
      <c r="G838" s="61">
        <v>99.584883444585401</v>
      </c>
      <c r="H838" s="61">
        <v>100.079082199129</v>
      </c>
      <c r="I838" s="61">
        <v>100.16155281540701</v>
      </c>
      <c r="J838" s="62">
        <v>0.35564885237862598</v>
      </c>
      <c r="K838" s="62">
        <v>0.32039376943195103</v>
      </c>
      <c r="L838" s="62">
        <v>0.31733498020022299</v>
      </c>
      <c r="M838" s="62">
        <v>0.37760292884514202</v>
      </c>
    </row>
    <row r="839" spans="1:13" x14ac:dyDescent="0.35">
      <c r="A839" s="59" t="s">
        <v>4915</v>
      </c>
      <c r="B839" s="59" t="s">
        <v>4916</v>
      </c>
      <c r="C839" s="60" t="s">
        <v>31</v>
      </c>
      <c r="D839" s="60" t="s">
        <v>32</v>
      </c>
      <c r="E839" s="60" t="s">
        <v>6656</v>
      </c>
      <c r="F839" s="61">
        <v>99.840331099280604</v>
      </c>
      <c r="G839" s="61">
        <v>99.584883444585401</v>
      </c>
      <c r="H839" s="61">
        <v>100.079082199129</v>
      </c>
      <c r="I839" s="61">
        <v>100.16155281540701</v>
      </c>
      <c r="J839" s="62">
        <v>0.35564885237862598</v>
      </c>
      <c r="K839" s="62">
        <v>0.32039376943195103</v>
      </c>
      <c r="L839" s="62">
        <v>0.31733498020022299</v>
      </c>
      <c r="M839" s="62">
        <v>0.37760292884514202</v>
      </c>
    </row>
    <row r="840" spans="1:13" x14ac:dyDescent="0.35">
      <c r="A840" s="59" t="s">
        <v>1568</v>
      </c>
      <c r="B840" s="59" t="s">
        <v>1569</v>
      </c>
      <c r="C840" s="60" t="s">
        <v>40</v>
      </c>
      <c r="D840" s="60" t="s">
        <v>32</v>
      </c>
      <c r="E840" s="60" t="s">
        <v>6657</v>
      </c>
      <c r="F840" s="61">
        <v>103.811324364382</v>
      </c>
      <c r="G840" s="61">
        <v>102.011506322104</v>
      </c>
      <c r="H840" s="61">
        <v>97.347867521856301</v>
      </c>
      <c r="I840" s="61">
        <v>98.222702230645595</v>
      </c>
      <c r="J840" s="62">
        <v>0.49585321714436198</v>
      </c>
      <c r="K840" s="62">
        <v>0.43942623173336898</v>
      </c>
      <c r="L840" s="62">
        <v>0.437519872322429</v>
      </c>
      <c r="M840" s="62">
        <v>0.51167437461606502</v>
      </c>
    </row>
    <row r="841" spans="1:13" x14ac:dyDescent="0.35">
      <c r="A841" s="59" t="s">
        <v>4919</v>
      </c>
      <c r="B841" s="59" t="s">
        <v>4920</v>
      </c>
      <c r="C841" s="60" t="s">
        <v>40</v>
      </c>
      <c r="D841" s="60" t="s">
        <v>32</v>
      </c>
      <c r="E841" s="60" t="s">
        <v>6656</v>
      </c>
      <c r="F841" s="61">
        <v>99.840331099280604</v>
      </c>
      <c r="G841" s="61">
        <v>99.584883444585401</v>
      </c>
      <c r="H841" s="61">
        <v>100.079082199129</v>
      </c>
      <c r="I841" s="61">
        <v>100.16155281540701</v>
      </c>
      <c r="J841" s="62">
        <v>0.35564885237862598</v>
      </c>
      <c r="K841" s="62">
        <v>0.32039376943195103</v>
      </c>
      <c r="L841" s="62">
        <v>0.31733498020022299</v>
      </c>
      <c r="M841" s="62">
        <v>0.37760292884514202</v>
      </c>
    </row>
    <row r="842" spans="1:13" x14ac:dyDescent="0.35">
      <c r="A842" s="59" t="s">
        <v>4917</v>
      </c>
      <c r="B842" s="59" t="s">
        <v>4918</v>
      </c>
      <c r="C842" s="60" t="s">
        <v>31</v>
      </c>
      <c r="D842" s="60" t="s">
        <v>32</v>
      </c>
      <c r="E842" s="60" t="s">
        <v>6656</v>
      </c>
      <c r="F842" s="61">
        <v>99.840331099280604</v>
      </c>
      <c r="G842" s="61">
        <v>99.584883444585401</v>
      </c>
      <c r="H842" s="61">
        <v>100.079082199129</v>
      </c>
      <c r="I842" s="61">
        <v>100.16155281540701</v>
      </c>
      <c r="J842" s="62">
        <v>0.35564885237862598</v>
      </c>
      <c r="K842" s="62">
        <v>0.32039376943195103</v>
      </c>
      <c r="L842" s="62">
        <v>0.31733498020022299</v>
      </c>
      <c r="M842" s="62">
        <v>0.37760292884514202</v>
      </c>
    </row>
    <row r="843" spans="1:13" x14ac:dyDescent="0.35">
      <c r="A843" s="59" t="s">
        <v>2964</v>
      </c>
      <c r="B843" s="59" t="s">
        <v>2965</v>
      </c>
      <c r="C843" s="60" t="s">
        <v>40</v>
      </c>
      <c r="D843" s="60" t="s">
        <v>32</v>
      </c>
      <c r="E843" s="60" t="s">
        <v>6656</v>
      </c>
      <c r="F843" s="61">
        <v>108.99833430674801</v>
      </c>
      <c r="G843" s="61">
        <v>111.76840682963</v>
      </c>
      <c r="H843" s="61">
        <v>90.760438639003297</v>
      </c>
      <c r="I843" s="61">
        <v>97.387568425535505</v>
      </c>
      <c r="J843" s="62">
        <v>0.42822983617900401</v>
      </c>
      <c r="K843" s="62">
        <v>0.40260465527023198</v>
      </c>
      <c r="L843" s="62">
        <v>0.39184071493005201</v>
      </c>
      <c r="M843" s="62">
        <v>0.42824491247080498</v>
      </c>
    </row>
    <row r="844" spans="1:13" x14ac:dyDescent="0.35">
      <c r="A844" s="59" t="s">
        <v>2962</v>
      </c>
      <c r="B844" s="59" t="s">
        <v>2963</v>
      </c>
      <c r="C844" s="60" t="s">
        <v>40</v>
      </c>
      <c r="D844" s="60" t="s">
        <v>32</v>
      </c>
      <c r="E844" s="60" t="s">
        <v>6656</v>
      </c>
      <c r="F844" s="61">
        <v>108.99833430674801</v>
      </c>
      <c r="G844" s="61">
        <v>111.76840682963</v>
      </c>
      <c r="H844" s="61">
        <v>90.760438639003297</v>
      </c>
      <c r="I844" s="61">
        <v>97.387568425535505</v>
      </c>
      <c r="J844" s="62">
        <v>0.42822983617900401</v>
      </c>
      <c r="K844" s="62">
        <v>0.40260465527023198</v>
      </c>
      <c r="L844" s="62">
        <v>0.39184071493005201</v>
      </c>
      <c r="M844" s="62">
        <v>0.42824491247080498</v>
      </c>
    </row>
    <row r="845" spans="1:13" x14ac:dyDescent="0.35">
      <c r="A845" s="59" t="s">
        <v>2958</v>
      </c>
      <c r="B845" s="59" t="s">
        <v>2959</v>
      </c>
      <c r="C845" s="60" t="s">
        <v>31</v>
      </c>
      <c r="D845" s="60" t="s">
        <v>32</v>
      </c>
      <c r="E845" s="60" t="s">
        <v>6656</v>
      </c>
      <c r="F845" s="61">
        <v>108.99833430674801</v>
      </c>
      <c r="G845" s="61">
        <v>111.76840682963</v>
      </c>
      <c r="H845" s="61">
        <v>90.760438639003297</v>
      </c>
      <c r="I845" s="61">
        <v>97.387568425535505</v>
      </c>
      <c r="J845" s="62">
        <v>0.42822983617900401</v>
      </c>
      <c r="K845" s="62">
        <v>0.40260465527023198</v>
      </c>
      <c r="L845" s="62">
        <v>0.39184071493005201</v>
      </c>
      <c r="M845" s="62">
        <v>0.42824491247080498</v>
      </c>
    </row>
    <row r="846" spans="1:13" x14ac:dyDescent="0.35">
      <c r="A846" s="59" t="s">
        <v>2960</v>
      </c>
      <c r="B846" s="59" t="s">
        <v>2961</v>
      </c>
      <c r="C846" s="60" t="s">
        <v>31</v>
      </c>
      <c r="D846" s="60" t="s">
        <v>32</v>
      </c>
      <c r="E846" s="60" t="s">
        <v>6656</v>
      </c>
      <c r="F846" s="61">
        <v>108.99833430674801</v>
      </c>
      <c r="G846" s="61">
        <v>111.76840682963</v>
      </c>
      <c r="H846" s="61">
        <v>90.760438639003297</v>
      </c>
      <c r="I846" s="61">
        <v>97.387568425535505</v>
      </c>
      <c r="J846" s="62">
        <v>0.42822983617900401</v>
      </c>
      <c r="K846" s="62">
        <v>0.40260465527023198</v>
      </c>
      <c r="L846" s="62">
        <v>0.39184071493005201</v>
      </c>
      <c r="M846" s="62">
        <v>0.42824491247080498</v>
      </c>
    </row>
    <row r="847" spans="1:13" x14ac:dyDescent="0.35">
      <c r="A847" s="59" t="s">
        <v>191</v>
      </c>
      <c r="B847" s="59" t="s">
        <v>192</v>
      </c>
      <c r="C847" s="60" t="s">
        <v>31</v>
      </c>
      <c r="D847" s="60" t="s">
        <v>32</v>
      </c>
      <c r="E847" s="60" t="s">
        <v>6657</v>
      </c>
      <c r="F847" s="61">
        <v>106.015739383625</v>
      </c>
      <c r="G847" s="61">
        <v>107.41569603440399</v>
      </c>
      <c r="H847" s="61">
        <v>83.411632539045598</v>
      </c>
      <c r="I847" s="61">
        <v>96.875607426601604</v>
      </c>
      <c r="J847" s="62">
        <v>0.47102411974047298</v>
      </c>
      <c r="K847" s="62">
        <v>0.49218741692214701</v>
      </c>
      <c r="L847" s="62">
        <v>0.455371366348647</v>
      </c>
      <c r="M847" s="62">
        <v>0.45077893732617802</v>
      </c>
    </row>
    <row r="848" spans="1:13" x14ac:dyDescent="0.35">
      <c r="A848" s="59" t="s">
        <v>2956</v>
      </c>
      <c r="B848" s="59" t="s">
        <v>2957</v>
      </c>
      <c r="C848" s="60" t="s">
        <v>31</v>
      </c>
      <c r="D848" s="60" t="s">
        <v>32</v>
      </c>
      <c r="E848" s="60" t="s">
        <v>6656</v>
      </c>
      <c r="F848" s="61">
        <v>108.99833430674801</v>
      </c>
      <c r="G848" s="61">
        <v>111.76840682963</v>
      </c>
      <c r="H848" s="61">
        <v>90.760438639003297</v>
      </c>
      <c r="I848" s="61">
        <v>97.387568425535505</v>
      </c>
      <c r="J848" s="62">
        <v>0.42822983617900401</v>
      </c>
      <c r="K848" s="62">
        <v>0.40260465527023198</v>
      </c>
      <c r="L848" s="62">
        <v>0.39184071493005201</v>
      </c>
      <c r="M848" s="62">
        <v>0.42824491247080498</v>
      </c>
    </row>
    <row r="849" spans="1:13" x14ac:dyDescent="0.35">
      <c r="A849" s="59" t="s">
        <v>3413</v>
      </c>
      <c r="B849" s="59" t="s">
        <v>3414</v>
      </c>
      <c r="C849" s="60" t="s">
        <v>40</v>
      </c>
      <c r="D849" s="60" t="s">
        <v>61</v>
      </c>
      <c r="E849" s="60" t="s">
        <v>6656</v>
      </c>
      <c r="F849" s="61">
        <v>105.82743668319399</v>
      </c>
      <c r="G849" s="61">
        <v>94.560747022157003</v>
      </c>
      <c r="H849" s="61">
        <v>93.381349721712297</v>
      </c>
      <c r="I849" s="61">
        <v>103.222573484235</v>
      </c>
      <c r="J849" s="62">
        <v>0.35150932028834803</v>
      </c>
      <c r="K849" s="62">
        <v>0.31046277908491698</v>
      </c>
      <c r="L849" s="62">
        <v>0.30573075230693603</v>
      </c>
      <c r="M849" s="62">
        <v>0.35503553269059401</v>
      </c>
    </row>
    <row r="850" spans="1:13" x14ac:dyDescent="0.35">
      <c r="A850" s="59" t="s">
        <v>3417</v>
      </c>
      <c r="B850" s="59" t="s">
        <v>3418</v>
      </c>
      <c r="C850" s="60" t="s">
        <v>40</v>
      </c>
      <c r="D850" s="60" t="s">
        <v>61</v>
      </c>
      <c r="E850" s="60" t="s">
        <v>6656</v>
      </c>
      <c r="F850" s="61">
        <v>105.82743668319399</v>
      </c>
      <c r="G850" s="61">
        <v>94.560747022157003</v>
      </c>
      <c r="H850" s="61">
        <v>93.381349721712297</v>
      </c>
      <c r="I850" s="61">
        <v>103.222573484235</v>
      </c>
      <c r="J850" s="62">
        <v>0.35150932028834803</v>
      </c>
      <c r="K850" s="62">
        <v>0.31046277908491698</v>
      </c>
      <c r="L850" s="62">
        <v>0.30573075230693603</v>
      </c>
      <c r="M850" s="62">
        <v>0.35503553269059401</v>
      </c>
    </row>
    <row r="851" spans="1:13" x14ac:dyDescent="0.35">
      <c r="A851" s="59" t="s">
        <v>3407</v>
      </c>
      <c r="B851" s="59" t="s">
        <v>3408</v>
      </c>
      <c r="C851" s="60" t="s">
        <v>40</v>
      </c>
      <c r="D851" s="60" t="s">
        <v>61</v>
      </c>
      <c r="E851" s="60" t="s">
        <v>6656</v>
      </c>
      <c r="F851" s="61">
        <v>105.82743668319399</v>
      </c>
      <c r="G851" s="61">
        <v>94.560747022157003</v>
      </c>
      <c r="H851" s="61">
        <v>93.381349721712297</v>
      </c>
      <c r="I851" s="61">
        <v>103.222573484235</v>
      </c>
      <c r="J851" s="62">
        <v>0.35150932028834803</v>
      </c>
      <c r="K851" s="62">
        <v>0.31046277908491698</v>
      </c>
      <c r="L851" s="62">
        <v>0.30573075230693603</v>
      </c>
      <c r="M851" s="62">
        <v>0.35503553269059401</v>
      </c>
    </row>
    <row r="852" spans="1:13" x14ac:dyDescent="0.35">
      <c r="A852" s="59" t="s">
        <v>3409</v>
      </c>
      <c r="B852" s="59" t="s">
        <v>3410</v>
      </c>
      <c r="C852" s="60" t="s">
        <v>40</v>
      </c>
      <c r="D852" s="60" t="s">
        <v>61</v>
      </c>
      <c r="E852" s="60" t="s">
        <v>6656</v>
      </c>
      <c r="F852" s="61">
        <v>105.82743668319399</v>
      </c>
      <c r="G852" s="61">
        <v>94.560747022157003</v>
      </c>
      <c r="H852" s="61">
        <v>93.381349721712297</v>
      </c>
      <c r="I852" s="61">
        <v>103.222573484235</v>
      </c>
      <c r="J852" s="62">
        <v>0.35150932028834803</v>
      </c>
      <c r="K852" s="62">
        <v>0.31046277908491698</v>
      </c>
      <c r="L852" s="62">
        <v>0.30573075230693603</v>
      </c>
      <c r="M852" s="62">
        <v>0.35503553269059401</v>
      </c>
    </row>
    <row r="853" spans="1:13" x14ac:dyDescent="0.35">
      <c r="A853" s="59" t="s">
        <v>3415</v>
      </c>
      <c r="B853" s="59" t="s">
        <v>3416</v>
      </c>
      <c r="C853" s="60" t="s">
        <v>40</v>
      </c>
      <c r="D853" s="60" t="s">
        <v>61</v>
      </c>
      <c r="E853" s="60" t="s">
        <v>6656</v>
      </c>
      <c r="F853" s="61">
        <v>105.82743668319399</v>
      </c>
      <c r="G853" s="61">
        <v>94.560747022157003</v>
      </c>
      <c r="H853" s="61">
        <v>93.381349721712297</v>
      </c>
      <c r="I853" s="61">
        <v>103.222573484235</v>
      </c>
      <c r="J853" s="62">
        <v>0.35150932028834803</v>
      </c>
      <c r="K853" s="62">
        <v>0.31046277908491698</v>
      </c>
      <c r="L853" s="62">
        <v>0.30573075230693603</v>
      </c>
      <c r="M853" s="62">
        <v>0.35503553269059401</v>
      </c>
    </row>
    <row r="854" spans="1:13" x14ac:dyDescent="0.35">
      <c r="A854" s="59" t="s">
        <v>3411</v>
      </c>
      <c r="B854" s="59" t="s">
        <v>3412</v>
      </c>
      <c r="C854" s="60" t="s">
        <v>40</v>
      </c>
      <c r="D854" s="60" t="s">
        <v>61</v>
      </c>
      <c r="E854" s="60" t="s">
        <v>6656</v>
      </c>
      <c r="F854" s="61">
        <v>105.82743668319399</v>
      </c>
      <c r="G854" s="61">
        <v>94.560747022157003</v>
      </c>
      <c r="H854" s="61">
        <v>93.381349721712297</v>
      </c>
      <c r="I854" s="61">
        <v>103.222573484235</v>
      </c>
      <c r="J854" s="62">
        <v>0.35150932028834803</v>
      </c>
      <c r="K854" s="62">
        <v>0.31046277908491698</v>
      </c>
      <c r="L854" s="62">
        <v>0.30573075230693603</v>
      </c>
      <c r="M854" s="62">
        <v>0.35503553269059401</v>
      </c>
    </row>
    <row r="855" spans="1:13" x14ac:dyDescent="0.35">
      <c r="A855" s="59" t="s">
        <v>4643</v>
      </c>
      <c r="B855" s="59" t="s">
        <v>4644</v>
      </c>
      <c r="C855" s="60" t="s">
        <v>31</v>
      </c>
      <c r="D855" s="60" t="s">
        <v>120</v>
      </c>
      <c r="E855" s="60" t="s">
        <v>6656</v>
      </c>
      <c r="F855" s="61">
        <v>98.990735996208898</v>
      </c>
      <c r="G855" s="61">
        <v>102.999459189734</v>
      </c>
      <c r="H855" s="61">
        <v>97.918920671401096</v>
      </c>
      <c r="I855" s="61">
        <v>99.323270630137699</v>
      </c>
      <c r="J855" s="62">
        <v>0.439367428442337</v>
      </c>
      <c r="K855" s="62">
        <v>0.403553528838894</v>
      </c>
      <c r="L855" s="62">
        <v>0.400875291633773</v>
      </c>
      <c r="M855" s="62">
        <v>0.458247542771409</v>
      </c>
    </row>
    <row r="856" spans="1:13" x14ac:dyDescent="0.35">
      <c r="A856" s="59" t="s">
        <v>2586</v>
      </c>
      <c r="B856" s="59" t="s">
        <v>2587</v>
      </c>
      <c r="C856" s="60" t="s">
        <v>40</v>
      </c>
      <c r="D856" s="60" t="s">
        <v>37</v>
      </c>
      <c r="E856" s="60" t="s">
        <v>6656</v>
      </c>
      <c r="F856" s="61">
        <v>94.837418347137799</v>
      </c>
      <c r="G856" s="61">
        <v>99.5598384454034</v>
      </c>
      <c r="H856" s="61"/>
      <c r="I856" s="61">
        <v>95.782729097873997</v>
      </c>
      <c r="J856" s="62">
        <v>0.32512037116572001</v>
      </c>
      <c r="K856" s="62">
        <v>0.30151712671130898</v>
      </c>
      <c r="L856" s="62">
        <v>0.29711011586816999</v>
      </c>
      <c r="M856" s="62">
        <v>0.329423880226346</v>
      </c>
    </row>
    <row r="857" spans="1:13" x14ac:dyDescent="0.35">
      <c r="A857" s="59" t="s">
        <v>1614</v>
      </c>
      <c r="B857" s="59" t="s">
        <v>1615</v>
      </c>
      <c r="C857" s="60" t="s">
        <v>31</v>
      </c>
      <c r="D857" s="60" t="s">
        <v>120</v>
      </c>
      <c r="E857" s="60" t="s">
        <v>6657</v>
      </c>
      <c r="F857" s="61">
        <v>105.19792994760201</v>
      </c>
      <c r="G857" s="61">
        <v>102.885936778473</v>
      </c>
      <c r="H857" s="61">
        <v>105.825324753139</v>
      </c>
      <c r="I857" s="61">
        <v>99.8204496439552</v>
      </c>
      <c r="J857" s="62">
        <v>0.75030951529135004</v>
      </c>
      <c r="K857" s="62">
        <v>0.715747304588502</v>
      </c>
      <c r="L857" s="62">
        <v>0.70685779683281702</v>
      </c>
      <c r="M857" s="62">
        <v>0.75351978003968301</v>
      </c>
    </row>
    <row r="858" spans="1:13" x14ac:dyDescent="0.35">
      <c r="A858" s="59" t="s">
        <v>2566</v>
      </c>
      <c r="B858" s="59" t="s">
        <v>2567</v>
      </c>
      <c r="C858" s="60" t="s">
        <v>40</v>
      </c>
      <c r="D858" s="60" t="s">
        <v>2538</v>
      </c>
      <c r="E858" s="60" t="s">
        <v>6656</v>
      </c>
      <c r="F858" s="61">
        <v>109.754149029122</v>
      </c>
      <c r="G858" s="61">
        <v>101.776454781217</v>
      </c>
      <c r="H858" s="61">
        <v>96.107820013292198</v>
      </c>
      <c r="I858" s="61">
        <v>105.053612643747</v>
      </c>
      <c r="J858" s="62">
        <v>0.33779800551237799</v>
      </c>
      <c r="K858" s="62">
        <v>0.31932034808159898</v>
      </c>
      <c r="L858" s="62">
        <v>0.31634775889962902</v>
      </c>
      <c r="M858" s="62">
        <v>0.34107295392491999</v>
      </c>
    </row>
    <row r="859" spans="1:13" x14ac:dyDescent="0.35">
      <c r="A859" s="59" t="s">
        <v>2562</v>
      </c>
      <c r="B859" s="59" t="s">
        <v>2563</v>
      </c>
      <c r="C859" s="60" t="s">
        <v>40</v>
      </c>
      <c r="D859" s="60" t="s">
        <v>163</v>
      </c>
      <c r="E859" s="60" t="s">
        <v>6656</v>
      </c>
      <c r="F859" s="61">
        <v>103.26175442584599</v>
      </c>
      <c r="G859" s="61">
        <v>103.591793675245</v>
      </c>
      <c r="H859" s="61">
        <v>102.559163725113</v>
      </c>
      <c r="I859" s="61">
        <v>110.72918573697601</v>
      </c>
      <c r="J859" s="62">
        <v>0.35568009700166903</v>
      </c>
      <c r="K859" s="62">
        <v>0.32788194417736799</v>
      </c>
      <c r="L859" s="62">
        <v>0.32124130596598799</v>
      </c>
      <c r="M859" s="62">
        <v>0.365089180648905</v>
      </c>
    </row>
    <row r="860" spans="1:13" x14ac:dyDescent="0.35">
      <c r="A860" s="59" t="s">
        <v>2568</v>
      </c>
      <c r="B860" s="59" t="s">
        <v>2569</v>
      </c>
      <c r="C860" s="60" t="s">
        <v>31</v>
      </c>
      <c r="D860" s="60" t="s">
        <v>155</v>
      </c>
      <c r="E860" s="60" t="s">
        <v>6656</v>
      </c>
      <c r="F860" s="61">
        <v>122.349741273296</v>
      </c>
      <c r="G860" s="61">
        <v>107.03333357203999</v>
      </c>
      <c r="H860" s="61">
        <v>92.4825427162084</v>
      </c>
      <c r="I860" s="61">
        <v>106.508923613606</v>
      </c>
      <c r="J860" s="62">
        <v>0.65619924509166905</v>
      </c>
      <c r="K860" s="62">
        <v>0.62056062108731902</v>
      </c>
      <c r="L860" s="62">
        <v>0.61956197244432398</v>
      </c>
      <c r="M860" s="62">
        <v>0.66698752838864905</v>
      </c>
    </row>
    <row r="861" spans="1:13" x14ac:dyDescent="0.35">
      <c r="A861" s="59" t="s">
        <v>2500</v>
      </c>
      <c r="B861" s="59" t="s">
        <v>2501</v>
      </c>
      <c r="C861" s="60" t="s">
        <v>31</v>
      </c>
      <c r="D861" s="60" t="s">
        <v>158</v>
      </c>
      <c r="E861" s="60" t="s">
        <v>6656</v>
      </c>
      <c r="F861" s="61">
        <v>113.027384301385</v>
      </c>
      <c r="G861" s="61">
        <v>117.922549904476</v>
      </c>
      <c r="H861" s="61">
        <v>97.548651723179901</v>
      </c>
      <c r="I861" s="61">
        <v>105.984050316067</v>
      </c>
      <c r="J861" s="62">
        <v>0.45548469854817503</v>
      </c>
      <c r="K861" s="62">
        <v>0.41242032076885898</v>
      </c>
      <c r="L861" s="62">
        <v>0.40708017190894402</v>
      </c>
      <c r="M861" s="62">
        <v>0.45929275511457501</v>
      </c>
    </row>
    <row r="862" spans="1:13" x14ac:dyDescent="0.35">
      <c r="A862" s="59" t="s">
        <v>2508</v>
      </c>
      <c r="B862" s="59" t="s">
        <v>2509</v>
      </c>
      <c r="C862" s="60" t="s">
        <v>31</v>
      </c>
      <c r="D862" s="60" t="s">
        <v>223</v>
      </c>
      <c r="E862" s="60" t="s">
        <v>6656</v>
      </c>
      <c r="F862" s="61">
        <v>115.194880719577</v>
      </c>
      <c r="G862" s="61">
        <v>98.599632546831103</v>
      </c>
      <c r="H862" s="61">
        <v>93.214918470440495</v>
      </c>
      <c r="I862" s="61">
        <v>109.661637720519</v>
      </c>
      <c r="J862" s="62">
        <v>0.65003148399269295</v>
      </c>
      <c r="K862" s="62">
        <v>0.61137984295902204</v>
      </c>
      <c r="L862" s="62">
        <v>0.60207983511913898</v>
      </c>
      <c r="M862" s="62">
        <v>0.65216402607718904</v>
      </c>
    </row>
    <row r="863" spans="1:13" x14ac:dyDescent="0.35">
      <c r="A863" s="59" t="s">
        <v>260</v>
      </c>
      <c r="B863" s="59" t="s">
        <v>261</v>
      </c>
      <c r="C863" s="60" t="s">
        <v>40</v>
      </c>
      <c r="D863" s="60" t="s">
        <v>86</v>
      </c>
      <c r="E863" s="60" t="s">
        <v>6657</v>
      </c>
      <c r="F863" s="61">
        <v>99.187924129993405</v>
      </c>
      <c r="G863" s="61">
        <v>115.32318346686201</v>
      </c>
      <c r="H863" s="61">
        <v>110.479139897865</v>
      </c>
      <c r="I863" s="61">
        <v>119.65414504234801</v>
      </c>
      <c r="J863" s="62">
        <v>0.51380427315918498</v>
      </c>
      <c r="K863" s="62">
        <v>0.45841587745009699</v>
      </c>
      <c r="L863" s="62">
        <v>0.44156951206689299</v>
      </c>
      <c r="M863" s="62">
        <v>0.53555720425829101</v>
      </c>
    </row>
    <row r="864" spans="1:13" x14ac:dyDescent="0.35">
      <c r="A864" s="59" t="s">
        <v>3857</v>
      </c>
      <c r="B864" s="59" t="s">
        <v>3858</v>
      </c>
      <c r="C864" s="60" t="s">
        <v>31</v>
      </c>
      <c r="D864" s="60" t="s">
        <v>61</v>
      </c>
      <c r="E864" s="60" t="s">
        <v>6656</v>
      </c>
      <c r="F864" s="61">
        <v>91.449763947735903</v>
      </c>
      <c r="G864" s="61">
        <v>95.749459028866497</v>
      </c>
      <c r="H864" s="61">
        <v>89.806569777178694</v>
      </c>
      <c r="I864" s="61">
        <v>93.786695476431603</v>
      </c>
      <c r="J864" s="62">
        <v>0.345478010304271</v>
      </c>
      <c r="K864" s="62">
        <v>0.303201549991513</v>
      </c>
      <c r="L864" s="62">
        <v>0.308119947613403</v>
      </c>
      <c r="M864" s="62">
        <v>0.36457729190299099</v>
      </c>
    </row>
    <row r="865" spans="1:13" x14ac:dyDescent="0.35">
      <c r="A865" s="59" t="s">
        <v>3907</v>
      </c>
      <c r="B865" s="59" t="s">
        <v>3908</v>
      </c>
      <c r="C865" s="60" t="s">
        <v>40</v>
      </c>
      <c r="D865" s="60" t="s">
        <v>41</v>
      </c>
      <c r="E865" s="60" t="s">
        <v>6656</v>
      </c>
      <c r="F865" s="61">
        <v>96.090774533175804</v>
      </c>
      <c r="G865" s="61">
        <v>102.727766398043</v>
      </c>
      <c r="H865" s="61">
        <v>97.970317433561206</v>
      </c>
      <c r="I865" s="61">
        <v>109.59186474497599</v>
      </c>
      <c r="J865" s="62">
        <v>0.35105297624769299</v>
      </c>
      <c r="K865" s="62">
        <v>0.32236560731293701</v>
      </c>
      <c r="L865" s="62">
        <v>0.32062198089414401</v>
      </c>
      <c r="M865" s="62">
        <v>0.36587976082763901</v>
      </c>
    </row>
    <row r="866" spans="1:13" x14ac:dyDescent="0.35">
      <c r="A866" s="59" t="s">
        <v>4873</v>
      </c>
      <c r="B866" s="59" t="s">
        <v>4874</v>
      </c>
      <c r="C866" s="60" t="s">
        <v>40</v>
      </c>
      <c r="D866" s="60" t="s">
        <v>61</v>
      </c>
      <c r="E866" s="60" t="s">
        <v>6656</v>
      </c>
      <c r="F866" s="61">
        <v>104.654744965191</v>
      </c>
      <c r="G866" s="61">
        <v>95.348762054324993</v>
      </c>
      <c r="H866" s="61">
        <v>108.764415476509</v>
      </c>
      <c r="I866" s="61">
        <v>105.765812769875</v>
      </c>
      <c r="J866" s="62">
        <v>0.35666581310853201</v>
      </c>
      <c r="K866" s="62">
        <v>0.31310673412151602</v>
      </c>
      <c r="L866" s="62">
        <v>0.29940316382333498</v>
      </c>
      <c r="M866" s="62">
        <v>0.35761525012506801</v>
      </c>
    </row>
    <row r="867" spans="1:13" x14ac:dyDescent="0.35">
      <c r="A867" s="59" t="s">
        <v>4869</v>
      </c>
      <c r="B867" s="59" t="s">
        <v>4870</v>
      </c>
      <c r="C867" s="60" t="s">
        <v>31</v>
      </c>
      <c r="D867" s="60" t="s">
        <v>61</v>
      </c>
      <c r="E867" s="60" t="s">
        <v>6656</v>
      </c>
      <c r="F867" s="61">
        <v>104.654744965191</v>
      </c>
      <c r="G867" s="61">
        <v>95.348762054324993</v>
      </c>
      <c r="H867" s="61">
        <v>108.764415476509</v>
      </c>
      <c r="I867" s="61">
        <v>105.765812769875</v>
      </c>
      <c r="J867" s="62">
        <v>0.35666581310853201</v>
      </c>
      <c r="K867" s="62">
        <v>0.31310673412151602</v>
      </c>
      <c r="L867" s="62">
        <v>0.29940316382333498</v>
      </c>
      <c r="M867" s="62">
        <v>0.35761525012506801</v>
      </c>
    </row>
    <row r="868" spans="1:13" x14ac:dyDescent="0.35">
      <c r="A868" s="59" t="s">
        <v>4871</v>
      </c>
      <c r="B868" s="59" t="s">
        <v>4872</v>
      </c>
      <c r="C868" s="60" t="s">
        <v>31</v>
      </c>
      <c r="D868" s="60" t="s">
        <v>61</v>
      </c>
      <c r="E868" s="60" t="s">
        <v>6656</v>
      </c>
      <c r="F868" s="61">
        <v>104.654744965191</v>
      </c>
      <c r="G868" s="61">
        <v>95.348762054324993</v>
      </c>
      <c r="H868" s="61">
        <v>108.764415476509</v>
      </c>
      <c r="I868" s="61">
        <v>105.765812769875</v>
      </c>
      <c r="J868" s="62">
        <v>0.35666581310853201</v>
      </c>
      <c r="K868" s="62">
        <v>0.31310673412151602</v>
      </c>
      <c r="L868" s="62">
        <v>0.29940316382333498</v>
      </c>
      <c r="M868" s="62">
        <v>0.35761525012506801</v>
      </c>
    </row>
    <row r="869" spans="1:13" x14ac:dyDescent="0.35">
      <c r="A869" s="59" t="s">
        <v>3901</v>
      </c>
      <c r="B869" s="59" t="s">
        <v>3902</v>
      </c>
      <c r="C869" s="60" t="s">
        <v>31</v>
      </c>
      <c r="D869" s="60" t="s">
        <v>41</v>
      </c>
      <c r="E869" s="60" t="s">
        <v>6656</v>
      </c>
      <c r="F869" s="61">
        <v>96.090774533175804</v>
      </c>
      <c r="G869" s="61">
        <v>102.727766398043</v>
      </c>
      <c r="H869" s="61">
        <v>97.970317433561206</v>
      </c>
      <c r="I869" s="61">
        <v>109.59186474497599</v>
      </c>
      <c r="J869" s="62">
        <v>0.35105297624769299</v>
      </c>
      <c r="K869" s="62">
        <v>0.32236560731293701</v>
      </c>
      <c r="L869" s="62">
        <v>0.32062198089414401</v>
      </c>
      <c r="M869" s="62">
        <v>0.36587976082763901</v>
      </c>
    </row>
    <row r="870" spans="1:13" x14ac:dyDescent="0.35">
      <c r="A870" s="59" t="s">
        <v>2584</v>
      </c>
      <c r="B870" s="59" t="s">
        <v>2585</v>
      </c>
      <c r="C870" s="60" t="s">
        <v>31</v>
      </c>
      <c r="D870" s="60" t="s">
        <v>37</v>
      </c>
      <c r="E870" s="60" t="s">
        <v>6656</v>
      </c>
      <c r="F870" s="61">
        <v>98.325266619477503</v>
      </c>
      <c r="G870" s="61">
        <v>101.973912835221</v>
      </c>
      <c r="H870" s="61"/>
      <c r="I870" s="61">
        <v>92.444475468060901</v>
      </c>
      <c r="J870" s="62">
        <v>0.37799135228925301</v>
      </c>
      <c r="K870" s="62">
        <v>0.33466233472604601</v>
      </c>
      <c r="L870" s="62">
        <v>0.28807647002867698</v>
      </c>
      <c r="M870" s="62">
        <v>0.34978514989236698</v>
      </c>
    </row>
    <row r="871" spans="1:13" x14ac:dyDescent="0.35">
      <c r="A871" s="59" t="s">
        <v>1744</v>
      </c>
      <c r="B871" s="59" t="s">
        <v>1745</v>
      </c>
      <c r="C871" s="60" t="s">
        <v>31</v>
      </c>
      <c r="D871" s="60" t="s">
        <v>86</v>
      </c>
      <c r="E871" s="60" t="s">
        <v>6657</v>
      </c>
      <c r="F871" s="61">
        <v>104.284809881622</v>
      </c>
      <c r="G871" s="61">
        <v>103.23582799053101</v>
      </c>
      <c r="H871" s="61">
        <v>110.313693500116</v>
      </c>
      <c r="I871" s="61">
        <v>97.026160172032704</v>
      </c>
      <c r="J871" s="62">
        <v>0.674000267942793</v>
      </c>
      <c r="K871" s="62">
        <v>0.61764157846847201</v>
      </c>
      <c r="L871" s="62">
        <v>0.60723738083650503</v>
      </c>
      <c r="M871" s="62">
        <v>0.67369346274699304</v>
      </c>
    </row>
    <row r="872" spans="1:13" x14ac:dyDescent="0.35">
      <c r="A872" s="59" t="s">
        <v>5203</v>
      </c>
      <c r="B872" s="59" t="s">
        <v>5204</v>
      </c>
      <c r="C872" s="60" t="s">
        <v>31</v>
      </c>
      <c r="D872" s="60" t="s">
        <v>86</v>
      </c>
      <c r="E872" s="60" t="s">
        <v>6656</v>
      </c>
      <c r="F872" s="61">
        <v>100.827623666734</v>
      </c>
      <c r="G872" s="61">
        <v>101.974880941902</v>
      </c>
      <c r="H872" s="61">
        <v>107.467961494257</v>
      </c>
      <c r="I872" s="61">
        <v>101.99330832990501</v>
      </c>
      <c r="J872" s="62">
        <v>0.38009875900627899</v>
      </c>
      <c r="K872" s="62">
        <v>0.33483359031881899</v>
      </c>
      <c r="L872" s="62">
        <v>0.32846828038851</v>
      </c>
      <c r="M872" s="62">
        <v>0.38317616677868099</v>
      </c>
    </row>
    <row r="873" spans="1:13" x14ac:dyDescent="0.35">
      <c r="A873" s="59" t="s">
        <v>1742</v>
      </c>
      <c r="B873" s="59" t="s">
        <v>1743</v>
      </c>
      <c r="C873" s="60" t="s">
        <v>31</v>
      </c>
      <c r="D873" s="60" t="s">
        <v>86</v>
      </c>
      <c r="E873" s="60" t="s">
        <v>6657</v>
      </c>
      <c r="F873" s="61">
        <v>98.458451810397406</v>
      </c>
      <c r="G873" s="61">
        <v>97.773690745152606</v>
      </c>
      <c r="H873" s="61">
        <v>108.83416469175999</v>
      </c>
      <c r="I873" s="61">
        <v>100.319867267101</v>
      </c>
      <c r="J873" s="62">
        <v>0.53636805322833303</v>
      </c>
      <c r="K873" s="62">
        <v>0.47441756567919302</v>
      </c>
      <c r="L873" s="62">
        <v>0.47460068962031199</v>
      </c>
      <c r="M873" s="62">
        <v>0.54289272776055697</v>
      </c>
    </row>
    <row r="874" spans="1:13" x14ac:dyDescent="0.35">
      <c r="A874" s="59" t="s">
        <v>5205</v>
      </c>
      <c r="B874" s="59" t="s">
        <v>5206</v>
      </c>
      <c r="C874" s="60" t="s">
        <v>31</v>
      </c>
      <c r="D874" s="60" t="s">
        <v>86</v>
      </c>
      <c r="E874" s="60" t="s">
        <v>6656</v>
      </c>
      <c r="F874" s="61">
        <v>106.327639139745</v>
      </c>
      <c r="G874" s="61">
        <v>100.94401396829601</v>
      </c>
      <c r="H874" s="61">
        <v>111.021618804101</v>
      </c>
      <c r="I874" s="61">
        <v>102.312265386994</v>
      </c>
      <c r="J874" s="62">
        <v>0.520689836368739</v>
      </c>
      <c r="K874" s="62">
        <v>0.47248360766977299</v>
      </c>
      <c r="L874" s="62">
        <v>0.46373791372307899</v>
      </c>
      <c r="M874" s="62">
        <v>0.52176697945471295</v>
      </c>
    </row>
    <row r="875" spans="1:13" x14ac:dyDescent="0.35">
      <c r="A875" s="59" t="s">
        <v>1422</v>
      </c>
      <c r="B875" s="59" t="s">
        <v>1423</v>
      </c>
      <c r="C875" s="60" t="s">
        <v>31</v>
      </c>
      <c r="D875" s="60" t="s">
        <v>56</v>
      </c>
      <c r="E875" s="60" t="s">
        <v>6657</v>
      </c>
      <c r="F875" s="61">
        <v>105.023502933944</v>
      </c>
      <c r="G875" s="61">
        <v>104.96380715957901</v>
      </c>
      <c r="H875" s="61">
        <v>107.467107055128</v>
      </c>
      <c r="I875" s="61">
        <v>96.2902458304806</v>
      </c>
      <c r="J875" s="62">
        <v>0.58139788424412697</v>
      </c>
      <c r="K875" s="62">
        <v>0.53741779263317402</v>
      </c>
      <c r="L875" s="62">
        <v>0.52910879949501</v>
      </c>
      <c r="M875" s="62">
        <v>0.58907021551903804</v>
      </c>
    </row>
    <row r="876" spans="1:13" x14ac:dyDescent="0.35">
      <c r="A876" s="59" t="s">
        <v>1440</v>
      </c>
      <c r="B876" s="59" t="s">
        <v>1441</v>
      </c>
      <c r="C876" s="60" t="s">
        <v>31</v>
      </c>
      <c r="D876" s="60" t="s">
        <v>53</v>
      </c>
      <c r="E876" s="60" t="s">
        <v>6657</v>
      </c>
      <c r="F876" s="61">
        <v>116.037338226446</v>
      </c>
      <c r="G876" s="61">
        <v>108.343888152753</v>
      </c>
      <c r="H876" s="61">
        <v>107.42110225357899</v>
      </c>
      <c r="I876" s="61">
        <v>104.272284261564</v>
      </c>
      <c r="J876" s="62">
        <v>0.56214879392871298</v>
      </c>
      <c r="K876" s="62">
        <v>0.52166897955428604</v>
      </c>
      <c r="L876" s="62">
        <v>0.51602963493258902</v>
      </c>
      <c r="M876" s="62">
        <v>0.57414228371506504</v>
      </c>
    </row>
    <row r="877" spans="1:13" x14ac:dyDescent="0.35">
      <c r="A877" s="59" t="s">
        <v>1428</v>
      </c>
      <c r="B877" s="59" t="s">
        <v>1429</v>
      </c>
      <c r="C877" s="60" t="s">
        <v>40</v>
      </c>
      <c r="D877" s="60" t="s">
        <v>53</v>
      </c>
      <c r="E877" s="60" t="s">
        <v>6657</v>
      </c>
      <c r="F877" s="61">
        <v>118.604696980653</v>
      </c>
      <c r="G877" s="61">
        <v>110.065213572197</v>
      </c>
      <c r="H877" s="61">
        <v>109.23404220434099</v>
      </c>
      <c r="I877" s="61">
        <v>101.801719189156</v>
      </c>
      <c r="J877" s="62">
        <v>0.61193020458488201</v>
      </c>
      <c r="K877" s="62">
        <v>0.56513830670758902</v>
      </c>
      <c r="L877" s="62">
        <v>0.55508295667386998</v>
      </c>
      <c r="M877" s="62">
        <v>0.607636048494547</v>
      </c>
    </row>
    <row r="878" spans="1:13" x14ac:dyDescent="0.35">
      <c r="A878" s="59" t="s">
        <v>1436</v>
      </c>
      <c r="B878" s="59" t="s">
        <v>1437</v>
      </c>
      <c r="C878" s="60" t="s">
        <v>31</v>
      </c>
      <c r="D878" s="60" t="s">
        <v>53</v>
      </c>
      <c r="E878" s="60" t="s">
        <v>6657</v>
      </c>
      <c r="F878" s="61">
        <v>114.746185953767</v>
      </c>
      <c r="G878" s="61">
        <v>108.343888152753</v>
      </c>
      <c r="H878" s="61">
        <v>104.79509601543</v>
      </c>
      <c r="I878" s="61">
        <v>98.065945851044106</v>
      </c>
      <c r="J878" s="62">
        <v>0.56732315414416001</v>
      </c>
      <c r="K878" s="62">
        <v>0.52166897955428604</v>
      </c>
      <c r="L878" s="62">
        <v>0.51922596139226596</v>
      </c>
      <c r="M878" s="62">
        <v>0.56949691876373099</v>
      </c>
    </row>
    <row r="879" spans="1:13" x14ac:dyDescent="0.35">
      <c r="A879" s="59" t="s">
        <v>1432</v>
      </c>
      <c r="B879" s="59" t="s">
        <v>1433</v>
      </c>
      <c r="C879" s="60" t="s">
        <v>31</v>
      </c>
      <c r="D879" s="60" t="s">
        <v>53</v>
      </c>
      <c r="E879" s="60" t="s">
        <v>6657</v>
      </c>
      <c r="F879" s="61">
        <v>108.42069196335601</v>
      </c>
      <c r="G879" s="61">
        <v>107.100505892138</v>
      </c>
      <c r="H879" s="61">
        <v>106.140522850943</v>
      </c>
      <c r="I879" s="61">
        <v>101.440318099203</v>
      </c>
      <c r="J879" s="62">
        <v>0.56732315414416001</v>
      </c>
      <c r="K879" s="62">
        <v>0.52166897955428604</v>
      </c>
      <c r="L879" s="62">
        <v>0.51602963493258902</v>
      </c>
      <c r="M879" s="62">
        <v>0.57863802152085198</v>
      </c>
    </row>
    <row r="880" spans="1:13" x14ac:dyDescent="0.35">
      <c r="A880" s="59" t="s">
        <v>1438</v>
      </c>
      <c r="B880" s="59" t="s">
        <v>1439</v>
      </c>
      <c r="C880" s="60" t="s">
        <v>40</v>
      </c>
      <c r="D880" s="60" t="s">
        <v>53</v>
      </c>
      <c r="E880" s="60" t="s">
        <v>6657</v>
      </c>
      <c r="F880" s="61">
        <v>106.212852610103</v>
      </c>
      <c r="G880" s="61">
        <v>105.41719056286099</v>
      </c>
      <c r="H880" s="61">
        <v>106.426040431619</v>
      </c>
      <c r="I880" s="61">
        <v>104.169558956709</v>
      </c>
      <c r="J880" s="62">
        <v>0.60539574762763304</v>
      </c>
      <c r="K880" s="62">
        <v>0.55845054640011804</v>
      </c>
      <c r="L880" s="62">
        <v>0.55346672826160503</v>
      </c>
      <c r="M880" s="62">
        <v>0.61723677393056897</v>
      </c>
    </row>
    <row r="881" spans="1:13" x14ac:dyDescent="0.35">
      <c r="A881" s="59" t="s">
        <v>1434</v>
      </c>
      <c r="B881" s="59" t="s">
        <v>1435</v>
      </c>
      <c r="C881" s="60" t="s">
        <v>31</v>
      </c>
      <c r="D881" s="60" t="s">
        <v>53</v>
      </c>
      <c r="E881" s="60" t="s">
        <v>6657</v>
      </c>
      <c r="F881" s="61">
        <v>110.366997806559</v>
      </c>
      <c r="G881" s="61">
        <v>106.789600812229</v>
      </c>
      <c r="H881" s="61">
        <v>103.83924845246401</v>
      </c>
      <c r="I881" s="61">
        <v>103.875029604609</v>
      </c>
      <c r="J881" s="62">
        <v>0.56732315414416001</v>
      </c>
      <c r="K881" s="62">
        <v>0.52166897955428604</v>
      </c>
      <c r="L881" s="62">
        <v>0.51922596139226596</v>
      </c>
      <c r="M881" s="62">
        <v>0.57863802152085198</v>
      </c>
    </row>
    <row r="882" spans="1:13" x14ac:dyDescent="0.35">
      <c r="A882" s="59" t="s">
        <v>1430</v>
      </c>
      <c r="B882" s="59" t="s">
        <v>1431</v>
      </c>
      <c r="C882" s="60" t="s">
        <v>31</v>
      </c>
      <c r="D882" s="60" t="s">
        <v>53</v>
      </c>
      <c r="E882" s="60" t="s">
        <v>6657</v>
      </c>
      <c r="F882" s="61">
        <v>107.830315377863</v>
      </c>
      <c r="G882" s="61">
        <v>101.237897828287</v>
      </c>
      <c r="H882" s="61">
        <v>106.335469883898</v>
      </c>
      <c r="I882" s="61">
        <v>101.374341805081</v>
      </c>
      <c r="J882" s="62">
        <v>0.56535405547752504</v>
      </c>
      <c r="K882" s="62">
        <v>0.52371822046391903</v>
      </c>
      <c r="L882" s="62">
        <v>0.51921115697586895</v>
      </c>
      <c r="M882" s="62">
        <v>0.57404352044267803</v>
      </c>
    </row>
    <row r="883" spans="1:13" x14ac:dyDescent="0.35">
      <c r="A883" s="59" t="s">
        <v>1228</v>
      </c>
      <c r="B883" s="59" t="s">
        <v>1229</v>
      </c>
      <c r="C883" s="60" t="s">
        <v>40</v>
      </c>
      <c r="D883" s="60" t="s">
        <v>46</v>
      </c>
      <c r="E883" s="60" t="s">
        <v>6657</v>
      </c>
      <c r="F883" s="61">
        <v>118.939425630177</v>
      </c>
      <c r="G883" s="61">
        <v>106.32514766452501</v>
      </c>
      <c r="H883" s="61">
        <v>108.5573713843</v>
      </c>
      <c r="I883" s="61">
        <v>89.201035002292898</v>
      </c>
      <c r="J883" s="62">
        <v>0.560226798001765</v>
      </c>
      <c r="K883" s="62">
        <v>0.50866546791259704</v>
      </c>
      <c r="L883" s="62">
        <v>0.50448367038501096</v>
      </c>
      <c r="M883" s="62">
        <v>0.57593264996712801</v>
      </c>
    </row>
    <row r="884" spans="1:13" x14ac:dyDescent="0.35">
      <c r="A884" s="59" t="s">
        <v>1226</v>
      </c>
      <c r="B884" s="59" t="s">
        <v>1227</v>
      </c>
      <c r="C884" s="60" t="s">
        <v>40</v>
      </c>
      <c r="D884" s="60" t="s">
        <v>46</v>
      </c>
      <c r="E884" s="60" t="s">
        <v>6657</v>
      </c>
      <c r="F884" s="61">
        <v>113.100508100567</v>
      </c>
      <c r="G884" s="61">
        <v>101.351463883701</v>
      </c>
      <c r="H884" s="61">
        <v>103.423991035553</v>
      </c>
      <c r="I884" s="61">
        <v>91.696385957183097</v>
      </c>
      <c r="J884" s="62">
        <v>0.560226798001765</v>
      </c>
      <c r="K884" s="62">
        <v>0.50866546791259704</v>
      </c>
      <c r="L884" s="62">
        <v>0.50822103069944502</v>
      </c>
      <c r="M884" s="62">
        <v>0.56508774477804602</v>
      </c>
    </row>
    <row r="885" spans="1:13" x14ac:dyDescent="0.35">
      <c r="A885" s="59" t="s">
        <v>1224</v>
      </c>
      <c r="B885" s="59" t="s">
        <v>1225</v>
      </c>
      <c r="C885" s="60" t="s">
        <v>40</v>
      </c>
      <c r="D885" s="60" t="s">
        <v>46</v>
      </c>
      <c r="E885" s="60" t="s">
        <v>6657</v>
      </c>
      <c r="F885" s="61">
        <v>115.04681394377</v>
      </c>
      <c r="G885" s="61">
        <v>101.662305481204</v>
      </c>
      <c r="H885" s="61">
        <v>110.202706354249</v>
      </c>
      <c r="I885" s="61">
        <v>93.713082838168901</v>
      </c>
      <c r="J885" s="62">
        <v>0.560226798001765</v>
      </c>
      <c r="K885" s="62">
        <v>0.50866546791259704</v>
      </c>
      <c r="L885" s="62">
        <v>0.50066733093488702</v>
      </c>
      <c r="M885" s="62">
        <v>0.57059823582962999</v>
      </c>
    </row>
    <row r="886" spans="1:13" x14ac:dyDescent="0.35">
      <c r="A886" s="59" t="s">
        <v>1222</v>
      </c>
      <c r="B886" s="59" t="s">
        <v>1223</v>
      </c>
      <c r="C886" s="60" t="s">
        <v>31</v>
      </c>
      <c r="D886" s="60" t="s">
        <v>46</v>
      </c>
      <c r="E886" s="60" t="s">
        <v>6657</v>
      </c>
      <c r="F886" s="61">
        <v>105.280649016043</v>
      </c>
      <c r="G886" s="61">
        <v>102.532343748657</v>
      </c>
      <c r="H886" s="61">
        <v>110.813900154685</v>
      </c>
      <c r="I886" s="61">
        <v>95.655045985340294</v>
      </c>
      <c r="J886" s="62">
        <v>0.55998059399801903</v>
      </c>
      <c r="K886" s="62">
        <v>0.50842362796972196</v>
      </c>
      <c r="L886" s="62">
        <v>0.50041325276042603</v>
      </c>
      <c r="M886" s="62">
        <v>0.57033351923655295</v>
      </c>
    </row>
    <row r="887" spans="1:13" x14ac:dyDescent="0.35">
      <c r="A887" s="59" t="s">
        <v>1230</v>
      </c>
      <c r="B887" s="59" t="s">
        <v>1231</v>
      </c>
      <c r="C887" s="60" t="s">
        <v>31</v>
      </c>
      <c r="D887" s="60" t="s">
        <v>46</v>
      </c>
      <c r="E887" s="60" t="s">
        <v>6657</v>
      </c>
      <c r="F887" s="61">
        <v>115.985295483516</v>
      </c>
      <c r="G887" s="61">
        <v>104.708369831293</v>
      </c>
      <c r="H887" s="61">
        <v>111.777437669817</v>
      </c>
      <c r="I887" s="61">
        <v>94.196973467013905</v>
      </c>
      <c r="J887" s="62">
        <v>0.55998059399801903</v>
      </c>
      <c r="K887" s="62">
        <v>0.50842362796972196</v>
      </c>
      <c r="L887" s="62">
        <v>0.50041325276042603</v>
      </c>
      <c r="M887" s="62">
        <v>0.55915388347742501</v>
      </c>
    </row>
    <row r="888" spans="1:13" x14ac:dyDescent="0.35">
      <c r="A888" s="59" t="s">
        <v>1190</v>
      </c>
      <c r="B888" s="59" t="s">
        <v>1191</v>
      </c>
      <c r="C888" s="60" t="s">
        <v>31</v>
      </c>
      <c r="D888" s="60" t="s">
        <v>83</v>
      </c>
      <c r="E888" s="60" t="s">
        <v>6657</v>
      </c>
      <c r="F888" s="61">
        <v>103.36052505996101</v>
      </c>
      <c r="G888" s="61">
        <v>105.89501469218</v>
      </c>
      <c r="H888" s="61">
        <v>105.393698081327</v>
      </c>
      <c r="I888" s="61">
        <v>99.159852149175293</v>
      </c>
      <c r="J888" s="62">
        <v>0.54282403847949501</v>
      </c>
      <c r="K888" s="62">
        <v>0.50401201832345999</v>
      </c>
      <c r="L888" s="62">
        <v>0.494937426717728</v>
      </c>
      <c r="M888" s="62">
        <v>0.55082552492395498</v>
      </c>
    </row>
    <row r="889" spans="1:13" x14ac:dyDescent="0.35">
      <c r="A889" s="59" t="s">
        <v>1194</v>
      </c>
      <c r="B889" s="59" t="s">
        <v>1195</v>
      </c>
      <c r="C889" s="60" t="s">
        <v>31</v>
      </c>
      <c r="D889" s="60" t="s">
        <v>83</v>
      </c>
      <c r="E889" s="60" t="s">
        <v>6657</v>
      </c>
      <c r="F889" s="61">
        <v>103.36052505996101</v>
      </c>
      <c r="G889" s="61">
        <v>109.31441510013001</v>
      </c>
      <c r="H889" s="61">
        <v>95.653370822628403</v>
      </c>
      <c r="I889" s="61">
        <v>93.211544804267405</v>
      </c>
      <c r="J889" s="62">
        <v>0.54282403847949501</v>
      </c>
      <c r="K889" s="62">
        <v>0.50401201832345999</v>
      </c>
      <c r="L889" s="62">
        <v>0.50268347642427902</v>
      </c>
      <c r="M889" s="62">
        <v>0.55679577605228603</v>
      </c>
    </row>
    <row r="890" spans="1:13" x14ac:dyDescent="0.35">
      <c r="A890" s="59" t="s">
        <v>1192</v>
      </c>
      <c r="B890" s="59" t="s">
        <v>1193</v>
      </c>
      <c r="C890" s="60" t="s">
        <v>31</v>
      </c>
      <c r="D890" s="60" t="s">
        <v>83</v>
      </c>
      <c r="E890" s="60" t="s">
        <v>6657</v>
      </c>
      <c r="F890" s="61">
        <v>107.759973850064</v>
      </c>
      <c r="G890" s="61">
        <v>109.370874764335</v>
      </c>
      <c r="H890" s="61">
        <v>104.410868230063</v>
      </c>
      <c r="I890" s="61">
        <v>93.414212374860099</v>
      </c>
      <c r="J890" s="62">
        <v>0.55391665825659997</v>
      </c>
      <c r="K890" s="62">
        <v>0.50618598026608297</v>
      </c>
      <c r="L890" s="62">
        <v>0.50094713629307097</v>
      </c>
      <c r="M890" s="62">
        <v>0.55740800130046497</v>
      </c>
    </row>
    <row r="891" spans="1:13" x14ac:dyDescent="0.35">
      <c r="A891" s="59" t="s">
        <v>1420</v>
      </c>
      <c r="B891" s="59" t="s">
        <v>1421</v>
      </c>
      <c r="C891" s="60" t="s">
        <v>31</v>
      </c>
      <c r="D891" s="60" t="s">
        <v>56</v>
      </c>
      <c r="E891" s="60" t="s">
        <v>6657</v>
      </c>
      <c r="F891" s="61">
        <v>105.24134051521401</v>
      </c>
      <c r="G891" s="61">
        <v>99.027813831977895</v>
      </c>
      <c r="H891" s="61">
        <v>108.80988063229201</v>
      </c>
      <c r="I891" s="61">
        <v>89.617881968088</v>
      </c>
      <c r="J891" s="62">
        <v>0.61877485418488098</v>
      </c>
      <c r="K891" s="62">
        <v>0.57151812630181298</v>
      </c>
      <c r="L891" s="62">
        <v>0.56555490802844999</v>
      </c>
      <c r="M891" s="62">
        <v>0.62794217901495297</v>
      </c>
    </row>
    <row r="892" spans="1:13" x14ac:dyDescent="0.35">
      <c r="A892" s="59" t="s">
        <v>728</v>
      </c>
      <c r="B892" s="59" t="s">
        <v>729</v>
      </c>
      <c r="C892" s="60" t="s">
        <v>31</v>
      </c>
      <c r="D892" s="60" t="s">
        <v>41</v>
      </c>
      <c r="E892" s="60" t="s">
        <v>6657</v>
      </c>
      <c r="F892" s="61">
        <v>105.19821530877</v>
      </c>
      <c r="G892" s="61">
        <v>105.83026263878401</v>
      </c>
      <c r="H892" s="61">
        <v>107.782574975815</v>
      </c>
      <c r="I892" s="61">
        <v>109.27817289702701</v>
      </c>
      <c r="J892" s="62">
        <v>0.57666332780911</v>
      </c>
      <c r="K892" s="62">
        <v>0.52990212264024195</v>
      </c>
      <c r="L892" s="62">
        <v>0.52307518538548003</v>
      </c>
      <c r="M892" s="62">
        <v>0.59043699913806802</v>
      </c>
    </row>
    <row r="893" spans="1:13" x14ac:dyDescent="0.35">
      <c r="A893" s="59" t="s">
        <v>730</v>
      </c>
      <c r="B893" s="59" t="s">
        <v>731</v>
      </c>
      <c r="C893" s="60" t="s">
        <v>31</v>
      </c>
      <c r="D893" s="60" t="s">
        <v>41</v>
      </c>
      <c r="E893" s="60" t="s">
        <v>6657</v>
      </c>
      <c r="F893" s="61">
        <v>114.276552812289</v>
      </c>
      <c r="G893" s="61">
        <v>102.32526017495</v>
      </c>
      <c r="H893" s="61">
        <v>112.983006310984</v>
      </c>
      <c r="I893" s="61">
        <v>106.25279088870499</v>
      </c>
      <c r="J893" s="62">
        <v>0.70224949251158697</v>
      </c>
      <c r="K893" s="62">
        <v>0.65890726311856196</v>
      </c>
      <c r="L893" s="62">
        <v>0.649528905064928</v>
      </c>
      <c r="M893" s="62">
        <v>0.70524647940255103</v>
      </c>
    </row>
    <row r="894" spans="1:13" x14ac:dyDescent="0.35">
      <c r="A894" s="59" t="s">
        <v>726</v>
      </c>
      <c r="B894" s="59" t="s">
        <v>727</v>
      </c>
      <c r="C894" s="60" t="s">
        <v>31</v>
      </c>
      <c r="D894" s="60" t="s">
        <v>41</v>
      </c>
      <c r="E894" s="60" t="s">
        <v>6657</v>
      </c>
      <c r="F894" s="61">
        <v>102.765333004765</v>
      </c>
      <c r="G894" s="61">
        <v>98.991439604041702</v>
      </c>
      <c r="H894" s="61">
        <v>109.08928222762</v>
      </c>
      <c r="I894" s="61">
        <v>108.21019506757899</v>
      </c>
      <c r="J894" s="62">
        <v>0.57666332780911</v>
      </c>
      <c r="K894" s="62">
        <v>0.52990212264024195</v>
      </c>
      <c r="L894" s="62">
        <v>0.51960081398253499</v>
      </c>
      <c r="M894" s="62">
        <v>0.58548310305882201</v>
      </c>
    </row>
    <row r="895" spans="1:13" x14ac:dyDescent="0.35">
      <c r="A895" s="59" t="s">
        <v>734</v>
      </c>
      <c r="B895" s="59" t="s">
        <v>735</v>
      </c>
      <c r="C895" s="60" t="s">
        <v>40</v>
      </c>
      <c r="D895" s="60" t="s">
        <v>41</v>
      </c>
      <c r="E895" s="60" t="s">
        <v>6657</v>
      </c>
      <c r="F895" s="61">
        <v>105.16910846968101</v>
      </c>
      <c r="G895" s="61">
        <v>106.34339885604599</v>
      </c>
      <c r="H895" s="61">
        <v>105.241697857247</v>
      </c>
      <c r="I895" s="61">
        <v>106.63084723206001</v>
      </c>
      <c r="J895" s="62">
        <v>0.64938319196490601</v>
      </c>
      <c r="K895" s="62">
        <v>0.60381813338034496</v>
      </c>
      <c r="L895" s="62">
        <v>0.59862529075410997</v>
      </c>
      <c r="M895" s="62">
        <v>0.65940727676523603</v>
      </c>
    </row>
    <row r="896" spans="1:13" x14ac:dyDescent="0.35">
      <c r="A896" s="59" t="s">
        <v>732</v>
      </c>
      <c r="B896" s="59" t="s">
        <v>733</v>
      </c>
      <c r="C896" s="60" t="s">
        <v>31</v>
      </c>
      <c r="D896" s="60" t="s">
        <v>41</v>
      </c>
      <c r="E896" s="60" t="s">
        <v>6657</v>
      </c>
      <c r="F896" s="61">
        <v>103.29189569916799</v>
      </c>
      <c r="G896" s="61">
        <v>99.302313537895401</v>
      </c>
      <c r="H896" s="61">
        <v>104.48201153020899</v>
      </c>
      <c r="I896" s="61">
        <v>101.975399455279</v>
      </c>
      <c r="J896" s="62">
        <v>0.55980815731732603</v>
      </c>
      <c r="K896" s="62">
        <v>0.52990212264024195</v>
      </c>
      <c r="L896" s="62">
        <v>0.464721755978173</v>
      </c>
      <c r="M896" s="62">
        <v>0.51036901241396104</v>
      </c>
    </row>
    <row r="897" spans="1:13" x14ac:dyDescent="0.35">
      <c r="A897" s="59" t="s">
        <v>4731</v>
      </c>
      <c r="B897" s="59" t="s">
        <v>4732</v>
      </c>
      <c r="C897" s="60" t="s">
        <v>31</v>
      </c>
      <c r="D897" s="60" t="s">
        <v>56</v>
      </c>
      <c r="E897" s="60" t="s">
        <v>6656</v>
      </c>
      <c r="F897" s="61">
        <v>107.490949609366</v>
      </c>
      <c r="G897" s="61">
        <v>103.627066086684</v>
      </c>
      <c r="H897" s="61">
        <v>104.80651851747599</v>
      </c>
      <c r="I897" s="61">
        <v>91.277533197429904</v>
      </c>
      <c r="J897" s="62">
        <v>0.496805719037551</v>
      </c>
      <c r="K897" s="62">
        <v>0.46573124835885998</v>
      </c>
      <c r="L897" s="62">
        <v>0.46014611595170701</v>
      </c>
      <c r="M897" s="62">
        <v>0.50035548898390303</v>
      </c>
    </row>
    <row r="898" spans="1:13" x14ac:dyDescent="0.35">
      <c r="A898" s="59" t="s">
        <v>1426</v>
      </c>
      <c r="B898" s="59" t="s">
        <v>1427</v>
      </c>
      <c r="C898" s="60" t="s">
        <v>31</v>
      </c>
      <c r="D898" s="60" t="s">
        <v>56</v>
      </c>
      <c r="E898" s="60" t="s">
        <v>6657</v>
      </c>
      <c r="F898" s="61">
        <v>107.55183854849</v>
      </c>
      <c r="G898" s="61">
        <v>104.920559770976</v>
      </c>
      <c r="H898" s="61">
        <v>98.271929949207404</v>
      </c>
      <c r="I898" s="61">
        <v>85.492787604481293</v>
      </c>
      <c r="J898" s="62">
        <v>0.72686430699466997</v>
      </c>
      <c r="K898" s="62">
        <v>0.68809589407626004</v>
      </c>
      <c r="L898" s="62">
        <v>0.67802103043848005</v>
      </c>
      <c r="M898" s="62">
        <v>0.72952042633479897</v>
      </c>
    </row>
    <row r="899" spans="1:13" x14ac:dyDescent="0.35">
      <c r="A899" s="59" t="s">
        <v>1424</v>
      </c>
      <c r="B899" s="59" t="s">
        <v>1425</v>
      </c>
      <c r="C899" s="60" t="s">
        <v>40</v>
      </c>
      <c r="D899" s="60" t="s">
        <v>56</v>
      </c>
      <c r="E899" s="60" t="s">
        <v>6657</v>
      </c>
      <c r="F899" s="61">
        <v>105.35937302813799</v>
      </c>
      <c r="G899" s="61">
        <v>104.81017973877699</v>
      </c>
      <c r="H899" s="61">
        <v>105.46695499405701</v>
      </c>
      <c r="I899" s="61">
        <v>90.857964082691595</v>
      </c>
      <c r="J899" s="62">
        <v>0.58242149424307399</v>
      </c>
      <c r="K899" s="62">
        <v>0.53833399664678905</v>
      </c>
      <c r="L899" s="62">
        <v>0.529973270669436</v>
      </c>
      <c r="M899" s="62">
        <v>0.590172523060845</v>
      </c>
    </row>
    <row r="900" spans="1:13" x14ac:dyDescent="0.35">
      <c r="A900" s="59" t="s">
        <v>2574</v>
      </c>
      <c r="B900" s="59" t="s">
        <v>2575</v>
      </c>
      <c r="C900" s="60" t="s">
        <v>31</v>
      </c>
      <c r="D900" s="60" t="s">
        <v>56</v>
      </c>
      <c r="E900" s="60" t="s">
        <v>6656</v>
      </c>
      <c r="F900" s="61">
        <v>105.280898707064</v>
      </c>
      <c r="G900" s="61">
        <v>108.25656016897599</v>
      </c>
      <c r="H900" s="61">
        <v>101.27580514678201</v>
      </c>
      <c r="I900" s="61">
        <v>87.337365873211397</v>
      </c>
      <c r="J900" s="62">
        <v>0.424034616950756</v>
      </c>
      <c r="K900" s="62">
        <v>0.37379912905541401</v>
      </c>
      <c r="L900" s="62">
        <v>0.36652992445703397</v>
      </c>
      <c r="M900" s="62">
        <v>0.42201206417089698</v>
      </c>
    </row>
    <row r="901" spans="1:13" x14ac:dyDescent="0.35">
      <c r="A901" s="59" t="s">
        <v>6058</v>
      </c>
      <c r="B901" s="59" t="s">
        <v>6059</v>
      </c>
      <c r="C901" s="60" t="s">
        <v>31</v>
      </c>
      <c r="D901" s="60" t="s">
        <v>61</v>
      </c>
      <c r="E901" s="60" t="s">
        <v>6656</v>
      </c>
      <c r="F901" s="61">
        <v>102.527341791037</v>
      </c>
      <c r="G901" s="61">
        <v>97.627383639210294</v>
      </c>
      <c r="H901" s="61"/>
      <c r="I901" s="61">
        <v>99.770759680417896</v>
      </c>
      <c r="J901" s="62">
        <v>0.33856562895939701</v>
      </c>
      <c r="K901" s="62">
        <v>0.30803885638555001</v>
      </c>
      <c r="L901" s="62">
        <v>0.29135481560293702</v>
      </c>
      <c r="M901" s="62">
        <v>0.34961882492943602</v>
      </c>
    </row>
    <row r="902" spans="1:13" x14ac:dyDescent="0.35">
      <c r="A902" s="59" t="s">
        <v>3903</v>
      </c>
      <c r="B902" s="59" t="s">
        <v>3904</v>
      </c>
      <c r="C902" s="60" t="s">
        <v>31</v>
      </c>
      <c r="D902" s="60" t="s">
        <v>41</v>
      </c>
      <c r="E902" s="60" t="s">
        <v>6656</v>
      </c>
      <c r="F902" s="61">
        <v>96.090774533175804</v>
      </c>
      <c r="G902" s="61">
        <v>102.727766398043</v>
      </c>
      <c r="H902" s="61">
        <v>97.970317433561206</v>
      </c>
      <c r="I902" s="61">
        <v>109.59186474497599</v>
      </c>
      <c r="J902" s="62">
        <v>0.35105297624769299</v>
      </c>
      <c r="K902" s="62">
        <v>0.32236560731293701</v>
      </c>
      <c r="L902" s="62">
        <v>0.32062198089414401</v>
      </c>
      <c r="M902" s="62">
        <v>0.36587976082763901</v>
      </c>
    </row>
    <row r="903" spans="1:13" x14ac:dyDescent="0.35">
      <c r="A903" s="59" t="s">
        <v>2280</v>
      </c>
      <c r="B903" s="59" t="s">
        <v>2281</v>
      </c>
      <c r="C903" s="60" t="s">
        <v>40</v>
      </c>
      <c r="D903" s="60" t="s">
        <v>86</v>
      </c>
      <c r="E903" s="60" t="s">
        <v>6657</v>
      </c>
      <c r="F903" s="61">
        <v>102.384304505808</v>
      </c>
      <c r="G903" s="61">
        <v>111.282250634617</v>
      </c>
      <c r="H903" s="61">
        <v>97.6007230425475</v>
      </c>
      <c r="I903" s="61">
        <v>99.860486724069105</v>
      </c>
      <c r="J903" s="62">
        <v>0.41830940747199102</v>
      </c>
      <c r="K903" s="62">
        <v>0.366113857993903</v>
      </c>
      <c r="L903" s="62">
        <v>0.372299192464768</v>
      </c>
      <c r="M903" s="62">
        <v>0.44798778842535097</v>
      </c>
    </row>
    <row r="904" spans="1:13" x14ac:dyDescent="0.35">
      <c r="A904" s="59" t="s">
        <v>2276</v>
      </c>
      <c r="B904" s="59" t="s">
        <v>2277</v>
      </c>
      <c r="C904" s="60" t="s">
        <v>40</v>
      </c>
      <c r="D904" s="60" t="s">
        <v>86</v>
      </c>
      <c r="E904" s="60" t="s">
        <v>6657</v>
      </c>
      <c r="F904" s="61">
        <v>107.879326158388</v>
      </c>
      <c r="G904" s="61">
        <v>111.593116038022</v>
      </c>
      <c r="H904" s="61">
        <v>102.600986271975</v>
      </c>
      <c r="I904" s="61">
        <v>93.249748015619602</v>
      </c>
      <c r="J904" s="62">
        <v>0.439080457089642</v>
      </c>
      <c r="K904" s="62">
        <v>0.366113857993903</v>
      </c>
      <c r="L904" s="62">
        <v>0.36566116596909898</v>
      </c>
      <c r="M904" s="62">
        <v>0.44798778842535097</v>
      </c>
    </row>
    <row r="905" spans="1:13" x14ac:dyDescent="0.35">
      <c r="A905" s="59" t="s">
        <v>2278</v>
      </c>
      <c r="B905" s="59" t="s">
        <v>2279</v>
      </c>
      <c r="C905" s="60" t="s">
        <v>40</v>
      </c>
      <c r="D905" s="60" t="s">
        <v>86</v>
      </c>
      <c r="E905" s="60" t="s">
        <v>6657</v>
      </c>
      <c r="F905" s="61">
        <v>102.34249909476399</v>
      </c>
      <c r="G905" s="61">
        <v>111.946633682482</v>
      </c>
      <c r="H905" s="61">
        <v>105.486022477788</v>
      </c>
      <c r="I905" s="61">
        <v>95.172176162349004</v>
      </c>
      <c r="J905" s="62">
        <v>0.44193495401130001</v>
      </c>
      <c r="K905" s="62">
        <v>0.36819123334999998</v>
      </c>
      <c r="L905" s="62">
        <v>0.36840411876809298</v>
      </c>
      <c r="M905" s="62">
        <v>0.45160074481847101</v>
      </c>
    </row>
    <row r="906" spans="1:13" x14ac:dyDescent="0.35">
      <c r="A906" s="59" t="s">
        <v>3535</v>
      </c>
      <c r="B906" s="59" t="s">
        <v>3536</v>
      </c>
      <c r="C906" s="60" t="s">
        <v>40</v>
      </c>
      <c r="D906" s="60" t="s">
        <v>83</v>
      </c>
      <c r="E906" s="60" t="s">
        <v>6656</v>
      </c>
      <c r="F906" s="61">
        <v>90.195351925378006</v>
      </c>
      <c r="G906" s="61"/>
      <c r="H906" s="61"/>
      <c r="I906" s="61">
        <v>97.728535489540207</v>
      </c>
      <c r="J906" s="62">
        <v>0.33287426194133302</v>
      </c>
      <c r="K906" s="62">
        <v>0.27924807564495502</v>
      </c>
      <c r="L906" s="62">
        <v>0.27430494760597002</v>
      </c>
      <c r="M906" s="62">
        <v>0.34618262886781898</v>
      </c>
    </row>
    <row r="907" spans="1:13" x14ac:dyDescent="0.35">
      <c r="A907" s="59" t="s">
        <v>3533</v>
      </c>
      <c r="B907" s="59" t="s">
        <v>3534</v>
      </c>
      <c r="C907" s="60" t="s">
        <v>40</v>
      </c>
      <c r="D907" s="60" t="s">
        <v>83</v>
      </c>
      <c r="E907" s="60" t="s">
        <v>6656</v>
      </c>
      <c r="F907" s="61">
        <v>90.195351925378006</v>
      </c>
      <c r="G907" s="61"/>
      <c r="H907" s="61"/>
      <c r="I907" s="61">
        <v>97.728535489540207</v>
      </c>
      <c r="J907" s="62">
        <v>0.33287426194133302</v>
      </c>
      <c r="K907" s="62">
        <v>0.27924807564495502</v>
      </c>
      <c r="L907" s="62">
        <v>0.27430494760597002</v>
      </c>
      <c r="M907" s="62">
        <v>0.34618262886781898</v>
      </c>
    </row>
    <row r="908" spans="1:13" x14ac:dyDescent="0.35">
      <c r="A908" s="59" t="s">
        <v>3525</v>
      </c>
      <c r="B908" s="59" t="s">
        <v>3526</v>
      </c>
      <c r="C908" s="60" t="s">
        <v>31</v>
      </c>
      <c r="D908" s="60" t="s">
        <v>83</v>
      </c>
      <c r="E908" s="60" t="s">
        <v>6656</v>
      </c>
      <c r="F908" s="61">
        <v>90.195351925378006</v>
      </c>
      <c r="G908" s="61"/>
      <c r="H908" s="61"/>
      <c r="I908" s="61">
        <v>97.728535489540207</v>
      </c>
      <c r="J908" s="62">
        <v>0.33287426194133302</v>
      </c>
      <c r="K908" s="62">
        <v>0.27924807564495502</v>
      </c>
      <c r="L908" s="62">
        <v>0.27430494760597002</v>
      </c>
      <c r="M908" s="62">
        <v>0.34618262886781898</v>
      </c>
    </row>
    <row r="909" spans="1:13" x14ac:dyDescent="0.35">
      <c r="A909" s="59" t="s">
        <v>3529</v>
      </c>
      <c r="B909" s="59" t="s">
        <v>3530</v>
      </c>
      <c r="C909" s="60" t="s">
        <v>31</v>
      </c>
      <c r="D909" s="60" t="s">
        <v>83</v>
      </c>
      <c r="E909" s="60" t="s">
        <v>6656</v>
      </c>
      <c r="F909" s="61">
        <v>90.195351925378006</v>
      </c>
      <c r="G909" s="61"/>
      <c r="H909" s="61"/>
      <c r="I909" s="61">
        <v>97.728535489540207</v>
      </c>
      <c r="J909" s="62">
        <v>0.33287426194133302</v>
      </c>
      <c r="K909" s="62">
        <v>0.27924807564495502</v>
      </c>
      <c r="L909" s="62">
        <v>0.27430494760597002</v>
      </c>
      <c r="M909" s="62">
        <v>0.34618262886781898</v>
      </c>
    </row>
    <row r="910" spans="1:13" x14ac:dyDescent="0.35">
      <c r="A910" s="59" t="s">
        <v>3527</v>
      </c>
      <c r="B910" s="59" t="s">
        <v>3528</v>
      </c>
      <c r="C910" s="60" t="s">
        <v>31</v>
      </c>
      <c r="D910" s="60" t="s">
        <v>83</v>
      </c>
      <c r="E910" s="60" t="s">
        <v>6656</v>
      </c>
      <c r="F910" s="61">
        <v>90.195351925378006</v>
      </c>
      <c r="G910" s="61"/>
      <c r="H910" s="61"/>
      <c r="I910" s="61">
        <v>97.728535489540207</v>
      </c>
      <c r="J910" s="62">
        <v>0.33287426194133302</v>
      </c>
      <c r="K910" s="62">
        <v>0.27924807564495502</v>
      </c>
      <c r="L910" s="62">
        <v>0.27430494760597002</v>
      </c>
      <c r="M910" s="62">
        <v>0.34618262886781898</v>
      </c>
    </row>
    <row r="911" spans="1:13" x14ac:dyDescent="0.35">
      <c r="A911" s="59" t="s">
        <v>3537</v>
      </c>
      <c r="B911" s="59" t="s">
        <v>3538</v>
      </c>
      <c r="C911" s="60" t="s">
        <v>40</v>
      </c>
      <c r="D911" s="60" t="s">
        <v>83</v>
      </c>
      <c r="E911" s="60" t="s">
        <v>6656</v>
      </c>
      <c r="F911" s="61">
        <v>90.195351925378006</v>
      </c>
      <c r="G911" s="61"/>
      <c r="H911" s="61"/>
      <c r="I911" s="61">
        <v>97.728535489540207</v>
      </c>
      <c r="J911" s="62">
        <v>0.33287426194133302</v>
      </c>
      <c r="K911" s="62">
        <v>0.27924807564495502</v>
      </c>
      <c r="L911" s="62">
        <v>0.27430494760597002</v>
      </c>
      <c r="M911" s="62">
        <v>0.34618262886781898</v>
      </c>
    </row>
    <row r="912" spans="1:13" x14ac:dyDescent="0.35">
      <c r="A912" s="59" t="s">
        <v>3531</v>
      </c>
      <c r="B912" s="59" t="s">
        <v>3532</v>
      </c>
      <c r="C912" s="60" t="s">
        <v>40</v>
      </c>
      <c r="D912" s="60" t="s">
        <v>83</v>
      </c>
      <c r="E912" s="60" t="s">
        <v>6656</v>
      </c>
      <c r="F912" s="61">
        <v>90.195351925378006</v>
      </c>
      <c r="G912" s="61"/>
      <c r="H912" s="61"/>
      <c r="I912" s="61">
        <v>97.728535489540207</v>
      </c>
      <c r="J912" s="62">
        <v>0.33287426194133302</v>
      </c>
      <c r="K912" s="62">
        <v>0.27924807564495502</v>
      </c>
      <c r="L912" s="62">
        <v>0.27430494760597002</v>
      </c>
      <c r="M912" s="62">
        <v>0.34618262886781898</v>
      </c>
    </row>
    <row r="913" spans="1:13" x14ac:dyDescent="0.35">
      <c r="A913" s="59" t="s">
        <v>6406</v>
      </c>
      <c r="B913" s="59" t="s">
        <v>6407</v>
      </c>
      <c r="C913" s="60" t="s">
        <v>40</v>
      </c>
      <c r="D913" s="60" t="s">
        <v>89</v>
      </c>
      <c r="E913" s="60" t="s">
        <v>6656</v>
      </c>
      <c r="F913" s="61">
        <v>90.3941059785693</v>
      </c>
      <c r="G913" s="61">
        <v>88.060109043936706</v>
      </c>
      <c r="H913" s="61">
        <v>93.729745028219597</v>
      </c>
      <c r="I913" s="61">
        <v>95.391817764312293</v>
      </c>
      <c r="J913" s="62">
        <v>0.40353229610746799</v>
      </c>
      <c r="K913" s="62">
        <v>0.370759096550837</v>
      </c>
      <c r="L913" s="62">
        <v>0.357881381441434</v>
      </c>
      <c r="M913" s="62">
        <v>0.405488821777579</v>
      </c>
    </row>
    <row r="914" spans="1:13" x14ac:dyDescent="0.35">
      <c r="A914" s="59" t="s">
        <v>6234</v>
      </c>
      <c r="B914" s="59" t="s">
        <v>6235</v>
      </c>
      <c r="C914" s="60" t="s">
        <v>31</v>
      </c>
      <c r="D914" s="60" t="s">
        <v>53</v>
      </c>
      <c r="E914" s="60" t="s">
        <v>6656</v>
      </c>
      <c r="F914" s="61">
        <v>97.965165795144799</v>
      </c>
      <c r="G914" s="61">
        <v>95.360292046185904</v>
      </c>
      <c r="H914" s="61">
        <v>105.57218591842</v>
      </c>
      <c r="I914" s="61">
        <v>93.569829750035396</v>
      </c>
      <c r="J914" s="62">
        <v>0.37184671355591198</v>
      </c>
      <c r="K914" s="62">
        <v>0.34188095089907</v>
      </c>
      <c r="L914" s="62">
        <v>0.33802753707135202</v>
      </c>
      <c r="M914" s="62">
        <v>0.37693470710106097</v>
      </c>
    </row>
    <row r="915" spans="1:13" x14ac:dyDescent="0.35">
      <c r="A915" s="59" t="s">
        <v>6232</v>
      </c>
      <c r="B915" s="59" t="s">
        <v>6233</v>
      </c>
      <c r="C915" s="60" t="s">
        <v>31</v>
      </c>
      <c r="D915" s="60" t="s">
        <v>53</v>
      </c>
      <c r="E915" s="60" t="s">
        <v>6656</v>
      </c>
      <c r="F915" s="61">
        <v>97.965165795144799</v>
      </c>
      <c r="G915" s="61">
        <v>95.360292046185904</v>
      </c>
      <c r="H915" s="61">
        <v>105.57218591842</v>
      </c>
      <c r="I915" s="61">
        <v>93.569829750035396</v>
      </c>
      <c r="J915" s="62">
        <v>0.37184671355591198</v>
      </c>
      <c r="K915" s="62">
        <v>0.34188095089907</v>
      </c>
      <c r="L915" s="62">
        <v>0.33802753707135202</v>
      </c>
      <c r="M915" s="62">
        <v>0.37693470710106097</v>
      </c>
    </row>
    <row r="916" spans="1:13" x14ac:dyDescent="0.35">
      <c r="A916" s="59" t="s">
        <v>6238</v>
      </c>
      <c r="B916" s="59" t="s">
        <v>6239</v>
      </c>
      <c r="C916" s="60" t="s">
        <v>40</v>
      </c>
      <c r="D916" s="60" t="s">
        <v>53</v>
      </c>
      <c r="E916" s="60" t="s">
        <v>6656</v>
      </c>
      <c r="F916" s="61">
        <v>97.965165795144799</v>
      </c>
      <c r="G916" s="61">
        <v>95.360292046185904</v>
      </c>
      <c r="H916" s="61">
        <v>105.57218591842</v>
      </c>
      <c r="I916" s="61">
        <v>93.569829750035396</v>
      </c>
      <c r="J916" s="62">
        <v>0.37184671355591198</v>
      </c>
      <c r="K916" s="62">
        <v>0.34188095089907</v>
      </c>
      <c r="L916" s="62">
        <v>0.33802753707135202</v>
      </c>
      <c r="M916" s="62">
        <v>0.37693470710106097</v>
      </c>
    </row>
    <row r="917" spans="1:13" x14ac:dyDescent="0.35">
      <c r="A917" s="59" t="s">
        <v>6236</v>
      </c>
      <c r="B917" s="59" t="s">
        <v>6237</v>
      </c>
      <c r="C917" s="60" t="s">
        <v>31</v>
      </c>
      <c r="D917" s="60" t="s">
        <v>53</v>
      </c>
      <c r="E917" s="60" t="s">
        <v>6656</v>
      </c>
      <c r="F917" s="61">
        <v>97.965165795144799</v>
      </c>
      <c r="G917" s="61">
        <v>95.360292046185904</v>
      </c>
      <c r="H917" s="61">
        <v>105.57218591842</v>
      </c>
      <c r="I917" s="61">
        <v>93.569829750035396</v>
      </c>
      <c r="J917" s="62">
        <v>0.37184671355591198</v>
      </c>
      <c r="K917" s="62">
        <v>0.34188095089907</v>
      </c>
      <c r="L917" s="62">
        <v>0.33802753707135202</v>
      </c>
      <c r="M917" s="62">
        <v>0.37693470710106097</v>
      </c>
    </row>
    <row r="918" spans="1:13" x14ac:dyDescent="0.35">
      <c r="A918" s="59" t="s">
        <v>5299</v>
      </c>
      <c r="B918" s="59" t="s">
        <v>5300</v>
      </c>
      <c r="C918" s="60" t="s">
        <v>40</v>
      </c>
      <c r="D918" s="60" t="s">
        <v>37</v>
      </c>
      <c r="E918" s="60" t="s">
        <v>6656</v>
      </c>
      <c r="F918" s="61">
        <v>94.389173025166698</v>
      </c>
      <c r="G918" s="61">
        <v>100.562155397525</v>
      </c>
      <c r="H918" s="61">
        <v>107.072356177324</v>
      </c>
      <c r="I918" s="61">
        <v>100.639898856668</v>
      </c>
      <c r="J918" s="62">
        <v>0.44374526535450198</v>
      </c>
      <c r="K918" s="62">
        <v>0.40820516650375499</v>
      </c>
      <c r="L918" s="62">
        <v>0.40248837457258502</v>
      </c>
      <c r="M918" s="62">
        <v>0.44645960830801601</v>
      </c>
    </row>
    <row r="919" spans="1:13" x14ac:dyDescent="0.35">
      <c r="A919" s="59" t="s">
        <v>5303</v>
      </c>
      <c r="B919" s="59" t="s">
        <v>5304</v>
      </c>
      <c r="C919" s="60" t="s">
        <v>40</v>
      </c>
      <c r="D919" s="60" t="s">
        <v>37</v>
      </c>
      <c r="E919" s="60" t="s">
        <v>6656</v>
      </c>
      <c r="F919" s="61">
        <v>94.389173025166698</v>
      </c>
      <c r="G919" s="61">
        <v>100.562155397525</v>
      </c>
      <c r="H919" s="61">
        <v>107.072356177324</v>
      </c>
      <c r="I919" s="61">
        <v>100.639898856668</v>
      </c>
      <c r="J919" s="62">
        <v>0.44374526535450198</v>
      </c>
      <c r="K919" s="62">
        <v>0.40820516650375499</v>
      </c>
      <c r="L919" s="62">
        <v>0.40248837457258502</v>
      </c>
      <c r="M919" s="62">
        <v>0.44645960830801601</v>
      </c>
    </row>
    <row r="920" spans="1:13" x14ac:dyDescent="0.35">
      <c r="A920" s="59" t="s">
        <v>5301</v>
      </c>
      <c r="B920" s="59" t="s">
        <v>5302</v>
      </c>
      <c r="C920" s="60" t="s">
        <v>40</v>
      </c>
      <c r="D920" s="60" t="s">
        <v>37</v>
      </c>
      <c r="E920" s="60" t="s">
        <v>6656</v>
      </c>
      <c r="F920" s="61">
        <v>94.389173025166698</v>
      </c>
      <c r="G920" s="61">
        <v>100.562155397525</v>
      </c>
      <c r="H920" s="61">
        <v>107.072356177324</v>
      </c>
      <c r="I920" s="61">
        <v>100.639898856668</v>
      </c>
      <c r="J920" s="62">
        <v>0.44374526535450198</v>
      </c>
      <c r="K920" s="62">
        <v>0.40820516650375499</v>
      </c>
      <c r="L920" s="62">
        <v>0.40248837457258502</v>
      </c>
      <c r="M920" s="62">
        <v>0.44645960830801601</v>
      </c>
    </row>
    <row r="921" spans="1:13" x14ac:dyDescent="0.35">
      <c r="A921" s="59" t="s">
        <v>1788</v>
      </c>
      <c r="B921" s="59" t="s">
        <v>1789</v>
      </c>
      <c r="C921" s="60" t="s">
        <v>40</v>
      </c>
      <c r="D921" s="60" t="s">
        <v>37</v>
      </c>
      <c r="E921" s="60" t="s">
        <v>6657</v>
      </c>
      <c r="F921" s="61">
        <v>93.614959641515199</v>
      </c>
      <c r="G921" s="61">
        <v>99.1912123852495</v>
      </c>
      <c r="H921" s="61">
        <v>107.514730793974</v>
      </c>
      <c r="I921" s="61">
        <v>93.626414630303799</v>
      </c>
      <c r="J921" s="62">
        <v>0.65023158835907702</v>
      </c>
      <c r="K921" s="62">
        <v>0.60007408063762102</v>
      </c>
      <c r="L921" s="62">
        <v>0.59432482964364497</v>
      </c>
      <c r="M921" s="62">
        <v>0.65223896101798196</v>
      </c>
    </row>
    <row r="922" spans="1:13" x14ac:dyDescent="0.35">
      <c r="A922" s="59" t="s">
        <v>1790</v>
      </c>
      <c r="B922" s="59" t="s">
        <v>1791</v>
      </c>
      <c r="C922" s="60" t="s">
        <v>40</v>
      </c>
      <c r="D922" s="60" t="s">
        <v>37</v>
      </c>
      <c r="E922" s="60" t="s">
        <v>6657</v>
      </c>
      <c r="F922" s="61">
        <v>89.410822735519901</v>
      </c>
      <c r="G922" s="61">
        <v>104.73495308850799</v>
      </c>
      <c r="H922" s="61">
        <v>111.465567387569</v>
      </c>
      <c r="I922" s="61">
        <v>100.285338956822</v>
      </c>
      <c r="J922" s="62">
        <v>0.54626697370407595</v>
      </c>
      <c r="K922" s="62">
        <v>0.49559158133327302</v>
      </c>
      <c r="L922" s="62">
        <v>0.4871886542278</v>
      </c>
      <c r="M922" s="62">
        <v>0.543995575566666</v>
      </c>
    </row>
    <row r="923" spans="1:13" x14ac:dyDescent="0.35">
      <c r="A923" s="59" t="s">
        <v>1786</v>
      </c>
      <c r="B923" s="59" t="s">
        <v>1787</v>
      </c>
      <c r="C923" s="60" t="s">
        <v>31</v>
      </c>
      <c r="D923" s="60" t="s">
        <v>37</v>
      </c>
      <c r="E923" s="60" t="s">
        <v>6657</v>
      </c>
      <c r="F923" s="61">
        <v>91.809033657668195</v>
      </c>
      <c r="G923" s="61">
        <v>92.859894678419195</v>
      </c>
      <c r="H923" s="61">
        <v>109.531746785232</v>
      </c>
      <c r="I923" s="61">
        <v>100.87883906192801</v>
      </c>
      <c r="J923" s="62">
        <v>0.54646017832914695</v>
      </c>
      <c r="K923" s="62">
        <v>0.495786230306342</v>
      </c>
      <c r="L923" s="62">
        <v>0.49143135317182701</v>
      </c>
      <c r="M923" s="62">
        <v>0.55031865461909801</v>
      </c>
    </row>
    <row r="924" spans="1:13" x14ac:dyDescent="0.35">
      <c r="A924" s="59" t="s">
        <v>5586</v>
      </c>
      <c r="B924" s="59" t="s">
        <v>5587</v>
      </c>
      <c r="C924" s="60" t="s">
        <v>40</v>
      </c>
      <c r="D924" s="60" t="s">
        <v>32</v>
      </c>
      <c r="E924" s="60" t="s">
        <v>6656</v>
      </c>
      <c r="F924" s="61">
        <v>98.399096687549203</v>
      </c>
      <c r="G924" s="61"/>
      <c r="H924" s="61"/>
      <c r="I924" s="61">
        <v>95.029120071836402</v>
      </c>
      <c r="J924" s="62">
        <v>0.30430821248725798</v>
      </c>
      <c r="K924" s="62">
        <v>0.26484935260706899</v>
      </c>
      <c r="L924" s="62">
        <v>0.25855737947507201</v>
      </c>
      <c r="M924" s="62">
        <v>0.31072337081474899</v>
      </c>
    </row>
    <row r="925" spans="1:13" x14ac:dyDescent="0.35">
      <c r="A925" s="59" t="s">
        <v>5588</v>
      </c>
      <c r="B925" s="59" t="s">
        <v>5589</v>
      </c>
      <c r="C925" s="60" t="s">
        <v>40</v>
      </c>
      <c r="D925" s="60" t="s">
        <v>32</v>
      </c>
      <c r="E925" s="60" t="s">
        <v>6656</v>
      </c>
      <c r="F925" s="61">
        <v>98.399096687549203</v>
      </c>
      <c r="G925" s="61"/>
      <c r="H925" s="61"/>
      <c r="I925" s="61">
        <v>95.029120071836402</v>
      </c>
      <c r="J925" s="62">
        <v>0.30430821248725798</v>
      </c>
      <c r="K925" s="62">
        <v>0.26484935260706899</v>
      </c>
      <c r="L925" s="62">
        <v>0.25855737947507201</v>
      </c>
      <c r="M925" s="62">
        <v>0.31072337081474899</v>
      </c>
    </row>
    <row r="926" spans="1:13" x14ac:dyDescent="0.35">
      <c r="A926" s="59" t="s">
        <v>5580</v>
      </c>
      <c r="B926" s="59" t="s">
        <v>5581</v>
      </c>
      <c r="C926" s="60" t="s">
        <v>31</v>
      </c>
      <c r="D926" s="60" t="s">
        <v>32</v>
      </c>
      <c r="E926" s="60" t="s">
        <v>6656</v>
      </c>
      <c r="F926" s="61">
        <v>98.399096687549203</v>
      </c>
      <c r="G926" s="61"/>
      <c r="H926" s="61"/>
      <c r="I926" s="61">
        <v>95.029120071836402</v>
      </c>
      <c r="J926" s="62">
        <v>0.30430821248725798</v>
      </c>
      <c r="K926" s="62">
        <v>0.26484935260706899</v>
      </c>
      <c r="L926" s="62">
        <v>0.25855737947507201</v>
      </c>
      <c r="M926" s="62">
        <v>0.31072337081474899</v>
      </c>
    </row>
    <row r="927" spans="1:13" x14ac:dyDescent="0.35">
      <c r="A927" s="59" t="s">
        <v>5576</v>
      </c>
      <c r="B927" s="59" t="s">
        <v>5577</v>
      </c>
      <c r="C927" s="60" t="s">
        <v>31</v>
      </c>
      <c r="D927" s="60" t="s">
        <v>32</v>
      </c>
      <c r="E927" s="60" t="s">
        <v>6656</v>
      </c>
      <c r="F927" s="61">
        <v>98.399096687549203</v>
      </c>
      <c r="G927" s="61"/>
      <c r="H927" s="61"/>
      <c r="I927" s="61">
        <v>95.029120071836402</v>
      </c>
      <c r="J927" s="62">
        <v>0.30430821248725798</v>
      </c>
      <c r="K927" s="62">
        <v>0.26484935260706899</v>
      </c>
      <c r="L927" s="62">
        <v>0.25855737947507201</v>
      </c>
      <c r="M927" s="62">
        <v>0.31072337081474899</v>
      </c>
    </row>
    <row r="928" spans="1:13" x14ac:dyDescent="0.35">
      <c r="A928" s="59" t="s">
        <v>5584</v>
      </c>
      <c r="B928" s="59" t="s">
        <v>5585</v>
      </c>
      <c r="C928" s="60" t="s">
        <v>40</v>
      </c>
      <c r="D928" s="60" t="s">
        <v>32</v>
      </c>
      <c r="E928" s="60" t="s">
        <v>6656</v>
      </c>
      <c r="F928" s="61">
        <v>98.399096687549203</v>
      </c>
      <c r="G928" s="61"/>
      <c r="H928" s="61"/>
      <c r="I928" s="61">
        <v>95.029120071836402</v>
      </c>
      <c r="J928" s="62">
        <v>0.30430821248725798</v>
      </c>
      <c r="K928" s="62">
        <v>0.26484935260706899</v>
      </c>
      <c r="L928" s="62">
        <v>0.25855737947507201</v>
      </c>
      <c r="M928" s="62">
        <v>0.31072337081474899</v>
      </c>
    </row>
    <row r="929" spans="1:13" x14ac:dyDescent="0.35">
      <c r="A929" s="59" t="s">
        <v>5582</v>
      </c>
      <c r="B929" s="59" t="s">
        <v>5583</v>
      </c>
      <c r="C929" s="60" t="s">
        <v>31</v>
      </c>
      <c r="D929" s="60" t="s">
        <v>32</v>
      </c>
      <c r="E929" s="60" t="s">
        <v>6656</v>
      </c>
      <c r="F929" s="61">
        <v>98.399096687549203</v>
      </c>
      <c r="G929" s="61"/>
      <c r="H929" s="61"/>
      <c r="I929" s="61">
        <v>95.029120071836402</v>
      </c>
      <c r="J929" s="62">
        <v>0.30430821248725798</v>
      </c>
      <c r="K929" s="62">
        <v>0.26484935260706899</v>
      </c>
      <c r="L929" s="62">
        <v>0.25855737947507201</v>
      </c>
      <c r="M929" s="62">
        <v>0.31072337081474899</v>
      </c>
    </row>
    <row r="930" spans="1:13" x14ac:dyDescent="0.35">
      <c r="A930" s="59" t="s">
        <v>5578</v>
      </c>
      <c r="B930" s="59" t="s">
        <v>5579</v>
      </c>
      <c r="C930" s="60" t="s">
        <v>31</v>
      </c>
      <c r="D930" s="60" t="s">
        <v>32</v>
      </c>
      <c r="E930" s="60" t="s">
        <v>6656</v>
      </c>
      <c r="F930" s="61">
        <v>98.399096687549203</v>
      </c>
      <c r="G930" s="61"/>
      <c r="H930" s="61"/>
      <c r="I930" s="61">
        <v>95.029120071836402</v>
      </c>
      <c r="J930" s="62">
        <v>0.30430821248725798</v>
      </c>
      <c r="K930" s="62">
        <v>0.26484935260706899</v>
      </c>
      <c r="L930" s="62">
        <v>0.25855737947507201</v>
      </c>
      <c r="M930" s="62">
        <v>0.31072337081474899</v>
      </c>
    </row>
    <row r="931" spans="1:13" x14ac:dyDescent="0.35">
      <c r="A931" s="59" t="s">
        <v>226</v>
      </c>
      <c r="B931" s="59" t="s">
        <v>227</v>
      </c>
      <c r="C931" s="60" t="s">
        <v>31</v>
      </c>
      <c r="D931" s="60" t="s">
        <v>37</v>
      </c>
      <c r="E931" s="60" t="s">
        <v>6657</v>
      </c>
      <c r="F931" s="61">
        <v>109.884059700645</v>
      </c>
      <c r="G931" s="61">
        <v>103.49038053279401</v>
      </c>
      <c r="H931" s="61">
        <v>93.641836732943801</v>
      </c>
      <c r="I931" s="61">
        <v>90.781815547781804</v>
      </c>
      <c r="J931" s="62">
        <v>0.43681545541741501</v>
      </c>
      <c r="K931" s="62">
        <v>0.36843827382134198</v>
      </c>
      <c r="L931" s="62">
        <v>0.375282317557322</v>
      </c>
      <c r="M931" s="62">
        <v>0.44396229187831998</v>
      </c>
    </row>
    <row r="932" spans="1:13" x14ac:dyDescent="0.35">
      <c r="A932" s="59" t="s">
        <v>6404</v>
      </c>
      <c r="B932" s="59" t="s">
        <v>6405</v>
      </c>
      <c r="C932" s="60" t="s">
        <v>40</v>
      </c>
      <c r="D932" s="60" t="s">
        <v>89</v>
      </c>
      <c r="E932" s="60" t="s">
        <v>6656</v>
      </c>
      <c r="F932" s="61">
        <v>90.3941059785693</v>
      </c>
      <c r="G932" s="61">
        <v>88.060109043936706</v>
      </c>
      <c r="H932" s="61">
        <v>93.729745028219597</v>
      </c>
      <c r="I932" s="61">
        <v>95.391817764312293</v>
      </c>
      <c r="J932" s="62">
        <v>0.40353229610746799</v>
      </c>
      <c r="K932" s="62">
        <v>0.370759096550837</v>
      </c>
      <c r="L932" s="62">
        <v>0.357881381441434</v>
      </c>
      <c r="M932" s="62">
        <v>0.405488821777579</v>
      </c>
    </row>
    <row r="933" spans="1:13" x14ac:dyDescent="0.35">
      <c r="A933" s="59" t="s">
        <v>5736</v>
      </c>
      <c r="B933" s="59" t="s">
        <v>5737</v>
      </c>
      <c r="C933" s="60" t="s">
        <v>31</v>
      </c>
      <c r="D933" s="60" t="s">
        <v>83</v>
      </c>
      <c r="E933" s="60" t="s">
        <v>6656</v>
      </c>
      <c r="F933" s="61">
        <v>96.110928165633297</v>
      </c>
      <c r="G933" s="61">
        <v>95.552667540117199</v>
      </c>
      <c r="H933" s="61">
        <v>105.653042842354</v>
      </c>
      <c r="I933" s="61">
        <v>91.662753090635405</v>
      </c>
      <c r="J933" s="62">
        <v>0.43246953373700397</v>
      </c>
      <c r="K933" s="62">
        <v>0.39596013293207399</v>
      </c>
      <c r="L933" s="62">
        <v>0.389587529430866</v>
      </c>
      <c r="M933" s="62">
        <v>0.435742473023921</v>
      </c>
    </row>
    <row r="934" spans="1:13" x14ac:dyDescent="0.35">
      <c r="A934" s="59" t="s">
        <v>1992</v>
      </c>
      <c r="B934" s="59" t="s">
        <v>1993</v>
      </c>
      <c r="C934" s="60" t="s">
        <v>40</v>
      </c>
      <c r="D934" s="60" t="s">
        <v>83</v>
      </c>
      <c r="E934" s="60" t="s">
        <v>6657</v>
      </c>
      <c r="F934" s="61">
        <v>103.43008184454899</v>
      </c>
      <c r="G934" s="61">
        <v>94.207070671683994</v>
      </c>
      <c r="H934" s="61">
        <v>108.161001569199</v>
      </c>
      <c r="I934" s="61">
        <v>93.417697441862302</v>
      </c>
      <c r="J934" s="62">
        <v>0.54032507454663703</v>
      </c>
      <c r="K934" s="62">
        <v>0.48833616909736599</v>
      </c>
      <c r="L934" s="62">
        <v>0.47931324766608802</v>
      </c>
      <c r="M934" s="62">
        <v>0.53833342005626705</v>
      </c>
    </row>
    <row r="935" spans="1:13" x14ac:dyDescent="0.35">
      <c r="A935" s="59" t="s">
        <v>5742</v>
      </c>
      <c r="B935" s="59" t="s">
        <v>5743</v>
      </c>
      <c r="C935" s="60" t="s">
        <v>40</v>
      </c>
      <c r="D935" s="60" t="s">
        <v>83</v>
      </c>
      <c r="E935" s="60" t="s">
        <v>6656</v>
      </c>
      <c r="F935" s="61">
        <v>96.110928165633297</v>
      </c>
      <c r="G935" s="61">
        <v>95.552667540117199</v>
      </c>
      <c r="H935" s="61">
        <v>105.653042842354</v>
      </c>
      <c r="I935" s="61">
        <v>91.662753090635405</v>
      </c>
      <c r="J935" s="62">
        <v>0.43246953373700397</v>
      </c>
      <c r="K935" s="62">
        <v>0.39596013293207399</v>
      </c>
      <c r="L935" s="62">
        <v>0.389587529430866</v>
      </c>
      <c r="M935" s="62">
        <v>0.435742473023921</v>
      </c>
    </row>
    <row r="936" spans="1:13" x14ac:dyDescent="0.35">
      <c r="A936" s="59" t="s">
        <v>5746</v>
      </c>
      <c r="B936" s="59" t="s">
        <v>5747</v>
      </c>
      <c r="C936" s="60" t="s">
        <v>40</v>
      </c>
      <c r="D936" s="60" t="s">
        <v>83</v>
      </c>
      <c r="E936" s="60" t="s">
        <v>6656</v>
      </c>
      <c r="F936" s="61">
        <v>96.110928165633297</v>
      </c>
      <c r="G936" s="61">
        <v>95.552667540117199</v>
      </c>
      <c r="H936" s="61">
        <v>105.653042842354</v>
      </c>
      <c r="I936" s="61">
        <v>91.662753090635405</v>
      </c>
      <c r="J936" s="62">
        <v>0.43246953373700397</v>
      </c>
      <c r="K936" s="62">
        <v>0.39596013293207399</v>
      </c>
      <c r="L936" s="62">
        <v>0.389587529430866</v>
      </c>
      <c r="M936" s="62">
        <v>0.435742473023921</v>
      </c>
    </row>
    <row r="937" spans="1:13" x14ac:dyDescent="0.35">
      <c r="A937" s="59" t="s">
        <v>5734</v>
      </c>
      <c r="B937" s="59" t="s">
        <v>5735</v>
      </c>
      <c r="C937" s="60" t="s">
        <v>31</v>
      </c>
      <c r="D937" s="60" t="s">
        <v>83</v>
      </c>
      <c r="E937" s="60" t="s">
        <v>6656</v>
      </c>
      <c r="F937" s="61">
        <v>96.110928165633297</v>
      </c>
      <c r="G937" s="61">
        <v>95.552667540117199</v>
      </c>
      <c r="H937" s="61">
        <v>105.653042842354</v>
      </c>
      <c r="I937" s="61">
        <v>91.662753090635405</v>
      </c>
      <c r="J937" s="62">
        <v>0.43246953373700397</v>
      </c>
      <c r="K937" s="62">
        <v>0.39596013293207399</v>
      </c>
      <c r="L937" s="62">
        <v>0.389587529430866</v>
      </c>
      <c r="M937" s="62">
        <v>0.435742473023921</v>
      </c>
    </row>
    <row r="938" spans="1:13" x14ac:dyDescent="0.35">
      <c r="A938" s="59" t="s">
        <v>5732</v>
      </c>
      <c r="B938" s="59" t="s">
        <v>5733</v>
      </c>
      <c r="C938" s="60" t="s">
        <v>31</v>
      </c>
      <c r="D938" s="60" t="s">
        <v>83</v>
      </c>
      <c r="E938" s="60" t="s">
        <v>6656</v>
      </c>
      <c r="F938" s="61">
        <v>96.110928165633297</v>
      </c>
      <c r="G938" s="61">
        <v>95.552667540117199</v>
      </c>
      <c r="H938" s="61">
        <v>105.653042842354</v>
      </c>
      <c r="I938" s="61">
        <v>91.662753090635405</v>
      </c>
      <c r="J938" s="62">
        <v>0.43246953373700397</v>
      </c>
      <c r="K938" s="62">
        <v>0.39596013293207399</v>
      </c>
      <c r="L938" s="62">
        <v>0.389587529430866</v>
      </c>
      <c r="M938" s="62">
        <v>0.435742473023921</v>
      </c>
    </row>
    <row r="939" spans="1:13" x14ac:dyDescent="0.35">
      <c r="A939" s="59" t="s">
        <v>5744</v>
      </c>
      <c r="B939" s="59" t="s">
        <v>5745</v>
      </c>
      <c r="C939" s="60" t="s">
        <v>40</v>
      </c>
      <c r="D939" s="60" t="s">
        <v>83</v>
      </c>
      <c r="E939" s="60" t="s">
        <v>6656</v>
      </c>
      <c r="F939" s="61">
        <v>96.110928165633297</v>
      </c>
      <c r="G939" s="61">
        <v>95.552667540117199</v>
      </c>
      <c r="H939" s="61">
        <v>105.653042842354</v>
      </c>
      <c r="I939" s="61">
        <v>91.662753090635405</v>
      </c>
      <c r="J939" s="62">
        <v>0.43246953373700397</v>
      </c>
      <c r="K939" s="62">
        <v>0.39596013293207399</v>
      </c>
      <c r="L939" s="62">
        <v>0.389587529430866</v>
      </c>
      <c r="M939" s="62">
        <v>0.435742473023921</v>
      </c>
    </row>
    <row r="940" spans="1:13" x14ac:dyDescent="0.35">
      <c r="A940" s="59" t="s">
        <v>5738</v>
      </c>
      <c r="B940" s="59" t="s">
        <v>5739</v>
      </c>
      <c r="C940" s="60" t="s">
        <v>40</v>
      </c>
      <c r="D940" s="60" t="s">
        <v>83</v>
      </c>
      <c r="E940" s="60" t="s">
        <v>6656</v>
      </c>
      <c r="F940" s="61">
        <v>96.110928165633297</v>
      </c>
      <c r="G940" s="61">
        <v>95.552667540117199</v>
      </c>
      <c r="H940" s="61">
        <v>105.653042842354</v>
      </c>
      <c r="I940" s="61">
        <v>91.662753090635405</v>
      </c>
      <c r="J940" s="62">
        <v>0.43246953373700397</v>
      </c>
      <c r="K940" s="62">
        <v>0.39596013293207399</v>
      </c>
      <c r="L940" s="62">
        <v>0.389587529430866</v>
      </c>
      <c r="M940" s="62">
        <v>0.435742473023921</v>
      </c>
    </row>
    <row r="941" spans="1:13" x14ac:dyDescent="0.35">
      <c r="A941" s="59" t="s">
        <v>5740</v>
      </c>
      <c r="B941" s="59" t="s">
        <v>5741</v>
      </c>
      <c r="C941" s="60" t="s">
        <v>40</v>
      </c>
      <c r="D941" s="60" t="s">
        <v>83</v>
      </c>
      <c r="E941" s="60" t="s">
        <v>6656</v>
      </c>
      <c r="F941" s="61">
        <v>96.110928165633297</v>
      </c>
      <c r="G941" s="61">
        <v>95.552667540117199</v>
      </c>
      <c r="H941" s="61">
        <v>105.653042842354</v>
      </c>
      <c r="I941" s="61">
        <v>91.662753090635405</v>
      </c>
      <c r="J941" s="62">
        <v>0.43246953373700397</v>
      </c>
      <c r="K941" s="62">
        <v>0.39596013293207399</v>
      </c>
      <c r="L941" s="62">
        <v>0.389587529430866</v>
      </c>
      <c r="M941" s="62">
        <v>0.435742473023921</v>
      </c>
    </row>
    <row r="942" spans="1:13" x14ac:dyDescent="0.35">
      <c r="A942" s="59" t="s">
        <v>6386</v>
      </c>
      <c r="B942" s="59" t="s">
        <v>6387</v>
      </c>
      <c r="C942" s="60" t="s">
        <v>31</v>
      </c>
      <c r="D942" s="60" t="s">
        <v>80</v>
      </c>
      <c r="E942" s="60" t="s">
        <v>6656</v>
      </c>
      <c r="F942" s="61">
        <v>103.167406889829</v>
      </c>
      <c r="G942" s="61">
        <v>102.80804386718199</v>
      </c>
      <c r="H942" s="61">
        <v>99.785933127912003</v>
      </c>
      <c r="I942" s="61">
        <v>103.364626677768</v>
      </c>
      <c r="J942" s="62">
        <v>0.36963663318018503</v>
      </c>
      <c r="K942" s="62">
        <v>0.33983824914667898</v>
      </c>
      <c r="L942" s="62">
        <v>0.33170050520998401</v>
      </c>
      <c r="M942" s="62">
        <v>0.368775862615287</v>
      </c>
    </row>
    <row r="943" spans="1:13" x14ac:dyDescent="0.35">
      <c r="A943" s="59" t="s">
        <v>6392</v>
      </c>
      <c r="B943" s="59" t="s">
        <v>6393</v>
      </c>
      <c r="C943" s="60" t="s">
        <v>31</v>
      </c>
      <c r="D943" s="60" t="s">
        <v>80</v>
      </c>
      <c r="E943" s="60" t="s">
        <v>6656</v>
      </c>
      <c r="F943" s="61">
        <v>103.167406889829</v>
      </c>
      <c r="G943" s="61">
        <v>102.80804386718199</v>
      </c>
      <c r="H943" s="61">
        <v>99.785933127912003</v>
      </c>
      <c r="I943" s="61">
        <v>103.364626677768</v>
      </c>
      <c r="J943" s="62">
        <v>0.36963663318018503</v>
      </c>
      <c r="K943" s="62">
        <v>0.33983824914667898</v>
      </c>
      <c r="L943" s="62">
        <v>0.33170050520998401</v>
      </c>
      <c r="M943" s="62">
        <v>0.368775862615287</v>
      </c>
    </row>
    <row r="944" spans="1:13" x14ac:dyDescent="0.35">
      <c r="A944" s="59" t="s">
        <v>6390</v>
      </c>
      <c r="B944" s="59" t="s">
        <v>6391</v>
      </c>
      <c r="C944" s="60" t="s">
        <v>31</v>
      </c>
      <c r="D944" s="60" t="s">
        <v>80</v>
      </c>
      <c r="E944" s="60" t="s">
        <v>6656</v>
      </c>
      <c r="F944" s="61">
        <v>103.167406889829</v>
      </c>
      <c r="G944" s="61">
        <v>102.80804386718199</v>
      </c>
      <c r="H944" s="61">
        <v>99.785933127912003</v>
      </c>
      <c r="I944" s="61">
        <v>103.364626677768</v>
      </c>
      <c r="J944" s="62">
        <v>0.36963663318018503</v>
      </c>
      <c r="K944" s="62">
        <v>0.33983824914667898</v>
      </c>
      <c r="L944" s="62">
        <v>0.33170050520998401</v>
      </c>
      <c r="M944" s="62">
        <v>0.368775862615287</v>
      </c>
    </row>
    <row r="945" spans="1:13" x14ac:dyDescent="0.35">
      <c r="A945" s="59" t="s">
        <v>6382</v>
      </c>
      <c r="B945" s="59" t="s">
        <v>6383</v>
      </c>
      <c r="C945" s="60" t="s">
        <v>40</v>
      </c>
      <c r="D945" s="60" t="s">
        <v>80</v>
      </c>
      <c r="E945" s="60" t="s">
        <v>6656</v>
      </c>
      <c r="F945" s="61">
        <v>103.167406889829</v>
      </c>
      <c r="G945" s="61">
        <v>102.80804386718199</v>
      </c>
      <c r="H945" s="61">
        <v>99.785933127912003</v>
      </c>
      <c r="I945" s="61">
        <v>103.364626677768</v>
      </c>
      <c r="J945" s="62">
        <v>0.36963663318018503</v>
      </c>
      <c r="K945" s="62">
        <v>0.33983824914667898</v>
      </c>
      <c r="L945" s="62">
        <v>0.33170050520998401</v>
      </c>
      <c r="M945" s="62">
        <v>0.368775862615287</v>
      </c>
    </row>
    <row r="946" spans="1:13" x14ac:dyDescent="0.35">
      <c r="A946" s="59" t="s">
        <v>6380</v>
      </c>
      <c r="B946" s="59" t="s">
        <v>6381</v>
      </c>
      <c r="C946" s="60" t="s">
        <v>40</v>
      </c>
      <c r="D946" s="60" t="s">
        <v>80</v>
      </c>
      <c r="E946" s="60" t="s">
        <v>6656</v>
      </c>
      <c r="F946" s="61">
        <v>103.167406889829</v>
      </c>
      <c r="G946" s="61">
        <v>102.80804386718199</v>
      </c>
      <c r="H946" s="61">
        <v>99.785933127912003</v>
      </c>
      <c r="I946" s="61">
        <v>103.364626677768</v>
      </c>
      <c r="J946" s="62">
        <v>0.36963663318018503</v>
      </c>
      <c r="K946" s="62">
        <v>0.33983824914667898</v>
      </c>
      <c r="L946" s="62">
        <v>0.33170050520998401</v>
      </c>
      <c r="M946" s="62">
        <v>0.368775862615287</v>
      </c>
    </row>
    <row r="947" spans="1:13" x14ac:dyDescent="0.35">
      <c r="A947" s="59" t="s">
        <v>6388</v>
      </c>
      <c r="B947" s="59" t="s">
        <v>6389</v>
      </c>
      <c r="C947" s="60" t="s">
        <v>31</v>
      </c>
      <c r="D947" s="60" t="s">
        <v>80</v>
      </c>
      <c r="E947" s="60" t="s">
        <v>6656</v>
      </c>
      <c r="F947" s="61">
        <v>103.167406889829</v>
      </c>
      <c r="G947" s="61">
        <v>102.80804386718199</v>
      </c>
      <c r="H947" s="61">
        <v>99.785933127912003</v>
      </c>
      <c r="I947" s="61">
        <v>103.364626677768</v>
      </c>
      <c r="J947" s="62">
        <v>0.36963663318018503</v>
      </c>
      <c r="K947" s="62">
        <v>0.33983824914667898</v>
      </c>
      <c r="L947" s="62">
        <v>0.33170050520998401</v>
      </c>
      <c r="M947" s="62">
        <v>0.368775862615287</v>
      </c>
    </row>
    <row r="948" spans="1:13" x14ac:dyDescent="0.35">
      <c r="A948" s="59" t="s">
        <v>6384</v>
      </c>
      <c r="B948" s="59" t="s">
        <v>6385</v>
      </c>
      <c r="C948" s="60" t="s">
        <v>40</v>
      </c>
      <c r="D948" s="60" t="s">
        <v>80</v>
      </c>
      <c r="E948" s="60" t="s">
        <v>6656</v>
      </c>
      <c r="F948" s="61">
        <v>103.167406889829</v>
      </c>
      <c r="G948" s="61">
        <v>102.80804386718199</v>
      </c>
      <c r="H948" s="61">
        <v>99.785933127912003</v>
      </c>
      <c r="I948" s="61">
        <v>103.364626677768</v>
      </c>
      <c r="J948" s="62">
        <v>0.36963663318018503</v>
      </c>
      <c r="K948" s="62">
        <v>0.33983824914667898</v>
      </c>
      <c r="L948" s="62">
        <v>0.33170050520998401</v>
      </c>
      <c r="M948" s="62">
        <v>0.368775862615287</v>
      </c>
    </row>
    <row r="949" spans="1:13" x14ac:dyDescent="0.35">
      <c r="A949" s="59" t="s">
        <v>3999</v>
      </c>
      <c r="B949" s="59" t="s">
        <v>4000</v>
      </c>
      <c r="C949" s="60" t="s">
        <v>31</v>
      </c>
      <c r="D949" s="60" t="s">
        <v>46</v>
      </c>
      <c r="E949" s="60" t="s">
        <v>6656</v>
      </c>
      <c r="F949" s="61">
        <v>100.20778710770701</v>
      </c>
      <c r="G949" s="61">
        <v>95.939505512053699</v>
      </c>
      <c r="H949" s="61">
        <v>107.421462017423</v>
      </c>
      <c r="I949" s="61">
        <v>88.577018174824104</v>
      </c>
      <c r="J949" s="62">
        <v>0.40545173828487902</v>
      </c>
      <c r="K949" s="62">
        <v>0.36448941168122401</v>
      </c>
      <c r="L949" s="62">
        <v>0.36138176526545901</v>
      </c>
      <c r="M949" s="62">
        <v>0.40991692136764701</v>
      </c>
    </row>
    <row r="950" spans="1:13" x14ac:dyDescent="0.35">
      <c r="A950" s="59" t="s">
        <v>3995</v>
      </c>
      <c r="B950" s="59" t="s">
        <v>3996</v>
      </c>
      <c r="C950" s="60" t="s">
        <v>40</v>
      </c>
      <c r="D950" s="60" t="s">
        <v>46</v>
      </c>
      <c r="E950" s="60" t="s">
        <v>6656</v>
      </c>
      <c r="F950" s="61">
        <v>100.20778710770701</v>
      </c>
      <c r="G950" s="61">
        <v>95.939505512053699</v>
      </c>
      <c r="H950" s="61">
        <v>107.421462017423</v>
      </c>
      <c r="I950" s="61">
        <v>88.577018174824104</v>
      </c>
      <c r="J950" s="62">
        <v>0.40545173828487902</v>
      </c>
      <c r="K950" s="62">
        <v>0.36448941168122401</v>
      </c>
      <c r="L950" s="62">
        <v>0.36138176526545901</v>
      </c>
      <c r="M950" s="62">
        <v>0.40991692136764701</v>
      </c>
    </row>
    <row r="951" spans="1:13" x14ac:dyDescent="0.35">
      <c r="A951" s="59" t="s">
        <v>3997</v>
      </c>
      <c r="B951" s="59" t="s">
        <v>3998</v>
      </c>
      <c r="C951" s="60" t="s">
        <v>31</v>
      </c>
      <c r="D951" s="60" t="s">
        <v>46</v>
      </c>
      <c r="E951" s="60" t="s">
        <v>6656</v>
      </c>
      <c r="F951" s="61">
        <v>100.20778710770701</v>
      </c>
      <c r="G951" s="61">
        <v>95.939505512053699</v>
      </c>
      <c r="H951" s="61">
        <v>107.421462017423</v>
      </c>
      <c r="I951" s="61">
        <v>88.577018174824104</v>
      </c>
      <c r="J951" s="62">
        <v>0.40545173828487902</v>
      </c>
      <c r="K951" s="62">
        <v>0.36448941168122401</v>
      </c>
      <c r="L951" s="62">
        <v>0.36138176526545901</v>
      </c>
      <c r="M951" s="62">
        <v>0.40991692136764701</v>
      </c>
    </row>
    <row r="952" spans="1:13" x14ac:dyDescent="0.35">
      <c r="A952" s="59" t="s">
        <v>3993</v>
      </c>
      <c r="B952" s="59" t="s">
        <v>3994</v>
      </c>
      <c r="C952" s="60" t="s">
        <v>40</v>
      </c>
      <c r="D952" s="60" t="s">
        <v>46</v>
      </c>
      <c r="E952" s="60" t="s">
        <v>6656</v>
      </c>
      <c r="F952" s="61">
        <v>100.20778710770701</v>
      </c>
      <c r="G952" s="61">
        <v>95.939505512053699</v>
      </c>
      <c r="H952" s="61">
        <v>107.421462017423</v>
      </c>
      <c r="I952" s="61">
        <v>88.577018174824104</v>
      </c>
      <c r="J952" s="62">
        <v>0.40545173828487902</v>
      </c>
      <c r="K952" s="62">
        <v>0.36448941168122401</v>
      </c>
      <c r="L952" s="62">
        <v>0.36138176526545901</v>
      </c>
      <c r="M952" s="62">
        <v>0.40991692136764701</v>
      </c>
    </row>
    <row r="953" spans="1:13" x14ac:dyDescent="0.35">
      <c r="A953" s="59" t="s">
        <v>840</v>
      </c>
      <c r="B953" s="59" t="s">
        <v>841</v>
      </c>
      <c r="C953" s="60" t="s">
        <v>31</v>
      </c>
      <c r="D953" s="60" t="s">
        <v>46</v>
      </c>
      <c r="E953" s="60" t="s">
        <v>6657</v>
      </c>
      <c r="F953" s="61">
        <v>102.48485864721999</v>
      </c>
      <c r="G953" s="61">
        <v>93.837007925345404</v>
      </c>
      <c r="H953" s="61">
        <v>111.467276265828</v>
      </c>
      <c r="I953" s="61">
        <v>86.651420157285898</v>
      </c>
      <c r="J953" s="62">
        <v>0.52523614868981405</v>
      </c>
      <c r="K953" s="62">
        <v>0.46760611042155298</v>
      </c>
      <c r="L953" s="62">
        <v>0.455921925963999</v>
      </c>
      <c r="M953" s="62">
        <v>0.53082512685005301</v>
      </c>
    </row>
    <row r="954" spans="1:13" x14ac:dyDescent="0.35">
      <c r="A954" s="59" t="s">
        <v>3201</v>
      </c>
      <c r="B954" s="59" t="s">
        <v>3202</v>
      </c>
      <c r="C954" s="60" t="s">
        <v>31</v>
      </c>
      <c r="D954" s="60" t="s">
        <v>56</v>
      </c>
      <c r="E954" s="60" t="s">
        <v>6656</v>
      </c>
      <c r="F954" s="61">
        <v>93.053672060037798</v>
      </c>
      <c r="G954" s="61">
        <v>95.388922610971704</v>
      </c>
      <c r="H954" s="61">
        <v>107.870582206148</v>
      </c>
      <c r="I954" s="61">
        <v>93.561083055668107</v>
      </c>
      <c r="J954" s="62">
        <v>0.43269256727038802</v>
      </c>
      <c r="K954" s="62">
        <v>0.39242035227250899</v>
      </c>
      <c r="L954" s="62">
        <v>0.391868870978624</v>
      </c>
      <c r="M954" s="62">
        <v>0.43891938506070499</v>
      </c>
    </row>
    <row r="955" spans="1:13" x14ac:dyDescent="0.35">
      <c r="A955" s="59" t="s">
        <v>3175</v>
      </c>
      <c r="B955" s="59" t="s">
        <v>3176</v>
      </c>
      <c r="C955" s="60" t="s">
        <v>31</v>
      </c>
      <c r="D955" s="60" t="s">
        <v>53</v>
      </c>
      <c r="E955" s="60" t="s">
        <v>6656</v>
      </c>
      <c r="F955" s="61">
        <v>102.186977258455</v>
      </c>
      <c r="G955" s="61">
        <v>94.465047296182107</v>
      </c>
      <c r="H955" s="61">
        <v>102.67545738767799</v>
      </c>
      <c r="I955" s="61">
        <v>94.650132467000702</v>
      </c>
      <c r="J955" s="62">
        <v>0.43063529861688599</v>
      </c>
      <c r="K955" s="62">
        <v>0.399663040399584</v>
      </c>
      <c r="L955" s="62">
        <v>0.39470738834674601</v>
      </c>
      <c r="M955" s="62">
        <v>0.43365981596602299</v>
      </c>
    </row>
    <row r="956" spans="1:13" x14ac:dyDescent="0.35">
      <c r="A956" s="59" t="s">
        <v>3171</v>
      </c>
      <c r="B956" s="59" t="s">
        <v>3172</v>
      </c>
      <c r="C956" s="60" t="s">
        <v>40</v>
      </c>
      <c r="D956" s="60" t="s">
        <v>53</v>
      </c>
      <c r="E956" s="60" t="s">
        <v>6656</v>
      </c>
      <c r="F956" s="61">
        <v>102.186977258455</v>
      </c>
      <c r="G956" s="61">
        <v>94.465047296182107</v>
      </c>
      <c r="H956" s="61">
        <v>102.67545738767799</v>
      </c>
      <c r="I956" s="61">
        <v>94.650132467000702</v>
      </c>
      <c r="J956" s="62">
        <v>0.43063529861688599</v>
      </c>
      <c r="K956" s="62">
        <v>0.399663040399584</v>
      </c>
      <c r="L956" s="62">
        <v>0.39470738834674601</v>
      </c>
      <c r="M956" s="62">
        <v>0.43365981596602299</v>
      </c>
    </row>
    <row r="957" spans="1:13" x14ac:dyDescent="0.35">
      <c r="A957" s="59" t="s">
        <v>3173</v>
      </c>
      <c r="B957" s="59" t="s">
        <v>3174</v>
      </c>
      <c r="C957" s="60" t="s">
        <v>31</v>
      </c>
      <c r="D957" s="60" t="s">
        <v>53</v>
      </c>
      <c r="E957" s="60" t="s">
        <v>6656</v>
      </c>
      <c r="F957" s="61">
        <v>102.186977258455</v>
      </c>
      <c r="G957" s="61">
        <v>94.465047296182107</v>
      </c>
      <c r="H957" s="61">
        <v>102.67545738767799</v>
      </c>
      <c r="I957" s="61">
        <v>94.650132467000702</v>
      </c>
      <c r="J957" s="62">
        <v>0.43063529861688599</v>
      </c>
      <c r="K957" s="62">
        <v>0.399663040399584</v>
      </c>
      <c r="L957" s="62">
        <v>0.39470738834674601</v>
      </c>
      <c r="M957" s="62">
        <v>0.43365981596602299</v>
      </c>
    </row>
    <row r="958" spans="1:13" x14ac:dyDescent="0.35">
      <c r="A958" s="59" t="s">
        <v>298</v>
      </c>
      <c r="B958" s="59" t="s">
        <v>299</v>
      </c>
      <c r="C958" s="60" t="s">
        <v>31</v>
      </c>
      <c r="D958" s="60" t="s">
        <v>53</v>
      </c>
      <c r="E958" s="60" t="s">
        <v>6657</v>
      </c>
      <c r="F958" s="61">
        <v>100.546685597291</v>
      </c>
      <c r="G958" s="61">
        <v>93.958378348959599</v>
      </c>
      <c r="H958" s="61">
        <v>107.114403576589</v>
      </c>
      <c r="I958" s="61">
        <v>95.061266501790101</v>
      </c>
      <c r="J958" s="62">
        <v>0.67456542079402604</v>
      </c>
      <c r="K958" s="62">
        <v>0.62837805609356501</v>
      </c>
      <c r="L958" s="62">
        <v>0.61660303759910196</v>
      </c>
      <c r="M958" s="62">
        <v>0.67976186931180904</v>
      </c>
    </row>
    <row r="959" spans="1:13" x14ac:dyDescent="0.35">
      <c r="A959" s="59" t="s">
        <v>296</v>
      </c>
      <c r="B959" s="59" t="s">
        <v>297</v>
      </c>
      <c r="C959" s="60" t="s">
        <v>40</v>
      </c>
      <c r="D959" s="60" t="s">
        <v>53</v>
      </c>
      <c r="E959" s="60" t="s">
        <v>6657</v>
      </c>
      <c r="F959" s="61">
        <v>108.41127504482699</v>
      </c>
      <c r="G959" s="61">
        <v>98.820218034613305</v>
      </c>
      <c r="H959" s="61">
        <v>107.012680349704</v>
      </c>
      <c r="I959" s="61">
        <v>91.465576381003004</v>
      </c>
      <c r="J959" s="62">
        <v>0.56097499315127697</v>
      </c>
      <c r="K959" s="62">
        <v>0.51034064790494205</v>
      </c>
      <c r="L959" s="62">
        <v>0.50535495036821798</v>
      </c>
      <c r="M959" s="62">
        <v>0.56547104369590495</v>
      </c>
    </row>
    <row r="960" spans="1:13" x14ac:dyDescent="0.35">
      <c r="A960" s="59" t="s">
        <v>1518</v>
      </c>
      <c r="B960" s="59" t="s">
        <v>1519</v>
      </c>
      <c r="C960" s="60" t="s">
        <v>31</v>
      </c>
      <c r="D960" s="60" t="s">
        <v>32</v>
      </c>
      <c r="E960" s="60" t="s">
        <v>6657</v>
      </c>
      <c r="F960" s="61">
        <v>94.504048730174304</v>
      </c>
      <c r="G960" s="61">
        <v>99.634133491374598</v>
      </c>
      <c r="H960" s="61">
        <v>105.035912938492</v>
      </c>
      <c r="I960" s="61">
        <v>91.864908467413898</v>
      </c>
      <c r="J960" s="62">
        <v>0.50006081193286001</v>
      </c>
      <c r="K960" s="62">
        <v>0.43288291469228002</v>
      </c>
      <c r="L960" s="62">
        <v>0.42798943176152698</v>
      </c>
      <c r="M960" s="62">
        <v>0.50492642260492604</v>
      </c>
    </row>
    <row r="961" spans="1:13" x14ac:dyDescent="0.35">
      <c r="A961" s="59" t="s">
        <v>4841</v>
      </c>
      <c r="B961" s="59" t="s">
        <v>4842</v>
      </c>
      <c r="C961" s="60" t="s">
        <v>40</v>
      </c>
      <c r="D961" s="60" t="s">
        <v>32</v>
      </c>
      <c r="E961" s="60" t="s">
        <v>6656</v>
      </c>
      <c r="F961" s="61">
        <v>95.049809097122903</v>
      </c>
      <c r="G961" s="61"/>
      <c r="H961" s="61"/>
      <c r="I961" s="61">
        <v>93.406987934835996</v>
      </c>
      <c r="J961" s="62">
        <v>0.32716747280821001</v>
      </c>
      <c r="K961" s="62">
        <v>0.27427959227299997</v>
      </c>
      <c r="L961" s="62">
        <v>0.26984086989256301</v>
      </c>
      <c r="M961" s="62">
        <v>0.33386617898637699</v>
      </c>
    </row>
    <row r="962" spans="1:13" x14ac:dyDescent="0.35">
      <c r="A962" s="59" t="s">
        <v>1516</v>
      </c>
      <c r="B962" s="59" t="s">
        <v>1517</v>
      </c>
      <c r="C962" s="60" t="s">
        <v>40</v>
      </c>
      <c r="D962" s="60" t="s">
        <v>32</v>
      </c>
      <c r="E962" s="60" t="s">
        <v>6657</v>
      </c>
      <c r="F962" s="61">
        <v>101.505392109786</v>
      </c>
      <c r="G962" s="61">
        <v>99.506285878595605</v>
      </c>
      <c r="H962" s="61">
        <v>102.23663543898699</v>
      </c>
      <c r="I962" s="61">
        <v>94.094398596706</v>
      </c>
      <c r="J962" s="62">
        <v>0.480528566861678</v>
      </c>
      <c r="K962" s="62">
        <v>0.41273568405850702</v>
      </c>
      <c r="L962" s="62">
        <v>0.41022720271920698</v>
      </c>
      <c r="M962" s="62">
        <v>0.48751867663976001</v>
      </c>
    </row>
    <row r="963" spans="1:13" x14ac:dyDescent="0.35">
      <c r="A963" s="59" t="s">
        <v>6188</v>
      </c>
      <c r="B963" s="59" t="s">
        <v>6189</v>
      </c>
      <c r="C963" s="60" t="s">
        <v>31</v>
      </c>
      <c r="D963" s="60" t="s">
        <v>80</v>
      </c>
      <c r="E963" s="60" t="s">
        <v>6656</v>
      </c>
      <c r="F963" s="61">
        <v>87.208690605617207</v>
      </c>
      <c r="G963" s="61">
        <v>93.270665517150206</v>
      </c>
      <c r="H963" s="61">
        <v>103.21928540832999</v>
      </c>
      <c r="I963" s="61">
        <v>89.624400798451802</v>
      </c>
      <c r="J963" s="62">
        <v>0.46907276595731001</v>
      </c>
      <c r="K963" s="62">
        <v>0.43701184719979003</v>
      </c>
      <c r="L963" s="62">
        <v>0.43328617061927699</v>
      </c>
      <c r="M963" s="62">
        <v>0.475602994649999</v>
      </c>
    </row>
    <row r="964" spans="1:13" x14ac:dyDescent="0.35">
      <c r="A964" s="59" t="s">
        <v>2134</v>
      </c>
      <c r="B964" s="59" t="s">
        <v>2135</v>
      </c>
      <c r="C964" s="60" t="s">
        <v>40</v>
      </c>
      <c r="D964" s="60" t="s">
        <v>80</v>
      </c>
      <c r="E964" s="60" t="s">
        <v>6657</v>
      </c>
      <c r="F964" s="61">
        <v>91.675163599946202</v>
      </c>
      <c r="G964" s="61">
        <v>97.146960698925</v>
      </c>
      <c r="H964" s="61">
        <v>104.19168210812001</v>
      </c>
      <c r="I964" s="61">
        <v>88.264257588355406</v>
      </c>
      <c r="J964" s="62">
        <v>0.60804403093988502</v>
      </c>
      <c r="K964" s="62">
        <v>0.55873726405715995</v>
      </c>
      <c r="L964" s="62">
        <v>0.55506498598065901</v>
      </c>
      <c r="M964" s="62">
        <v>0.61289312693467601</v>
      </c>
    </row>
    <row r="965" spans="1:13" x14ac:dyDescent="0.35">
      <c r="A965" s="59" t="s">
        <v>6186</v>
      </c>
      <c r="B965" s="59" t="s">
        <v>6187</v>
      </c>
      <c r="C965" s="60" t="s">
        <v>31</v>
      </c>
      <c r="D965" s="60" t="s">
        <v>80</v>
      </c>
      <c r="E965" s="60" t="s">
        <v>6656</v>
      </c>
      <c r="F965" s="61">
        <v>87.208690605617207</v>
      </c>
      <c r="G965" s="61">
        <v>93.270665517150206</v>
      </c>
      <c r="H965" s="61">
        <v>103.21928540832999</v>
      </c>
      <c r="I965" s="61">
        <v>89.624400798451802</v>
      </c>
      <c r="J965" s="62">
        <v>0.46907276595731001</v>
      </c>
      <c r="K965" s="62">
        <v>0.43701184719979003</v>
      </c>
      <c r="L965" s="62">
        <v>0.43328617061927699</v>
      </c>
      <c r="M965" s="62">
        <v>0.475602994649999</v>
      </c>
    </row>
    <row r="966" spans="1:13" x14ac:dyDescent="0.35">
      <c r="A966" s="59" t="s">
        <v>6182</v>
      </c>
      <c r="B966" s="59" t="s">
        <v>6183</v>
      </c>
      <c r="C966" s="60" t="s">
        <v>31</v>
      </c>
      <c r="D966" s="60" t="s">
        <v>80</v>
      </c>
      <c r="E966" s="60" t="s">
        <v>6656</v>
      </c>
      <c r="F966" s="61">
        <v>89.407113040341898</v>
      </c>
      <c r="G966" s="61">
        <v>96.479919325338201</v>
      </c>
      <c r="H966" s="61">
        <v>103.806914676986</v>
      </c>
      <c r="I966" s="61">
        <v>87.691352689069205</v>
      </c>
      <c r="J966" s="62">
        <v>0.49287192643495797</v>
      </c>
      <c r="K966" s="62">
        <v>0.45762014863044997</v>
      </c>
      <c r="L966" s="62">
        <v>0.45287749331809601</v>
      </c>
      <c r="M966" s="62">
        <v>0.49718113646288398</v>
      </c>
    </row>
    <row r="967" spans="1:13" x14ac:dyDescent="0.35">
      <c r="A967" s="59" t="s">
        <v>6176</v>
      </c>
      <c r="B967" s="59" t="s">
        <v>6177</v>
      </c>
      <c r="C967" s="60" t="s">
        <v>40</v>
      </c>
      <c r="D967" s="60" t="s">
        <v>80</v>
      </c>
      <c r="E967" s="60" t="s">
        <v>6656</v>
      </c>
      <c r="F967" s="61">
        <v>87.208690605617207</v>
      </c>
      <c r="G967" s="61">
        <v>93.270665517150206</v>
      </c>
      <c r="H967" s="61">
        <v>103.21928540832999</v>
      </c>
      <c r="I967" s="61">
        <v>89.624400798451802</v>
      </c>
      <c r="J967" s="62">
        <v>0.46907276595731001</v>
      </c>
      <c r="K967" s="62">
        <v>0.43701184719979003</v>
      </c>
      <c r="L967" s="62">
        <v>0.43328617061927699</v>
      </c>
      <c r="M967" s="62">
        <v>0.475602994649999</v>
      </c>
    </row>
    <row r="968" spans="1:13" x14ac:dyDescent="0.35">
      <c r="A968" s="59" t="s">
        <v>2136</v>
      </c>
      <c r="B968" s="59" t="s">
        <v>2137</v>
      </c>
      <c r="C968" s="60" t="s">
        <v>40</v>
      </c>
      <c r="D968" s="60" t="s">
        <v>80</v>
      </c>
      <c r="E968" s="60" t="s">
        <v>6657</v>
      </c>
      <c r="F968" s="61">
        <v>86.804048470046098</v>
      </c>
      <c r="G968" s="61">
        <v>90.740336195289203</v>
      </c>
      <c r="H968" s="61">
        <v>105.456566813062</v>
      </c>
      <c r="I968" s="61">
        <v>90.789731270366502</v>
      </c>
      <c r="J968" s="62">
        <v>0.56387668318716699</v>
      </c>
      <c r="K968" s="62">
        <v>0.51679282606488197</v>
      </c>
      <c r="L968" s="62">
        <v>0.51018710627332298</v>
      </c>
      <c r="M968" s="62">
        <v>0.564791297418335</v>
      </c>
    </row>
    <row r="969" spans="1:13" x14ac:dyDescent="0.35">
      <c r="A969" s="59" t="s">
        <v>2132</v>
      </c>
      <c r="B969" s="59" t="s">
        <v>2133</v>
      </c>
      <c r="C969" s="60" t="s">
        <v>40</v>
      </c>
      <c r="D969" s="60" t="s">
        <v>80</v>
      </c>
      <c r="E969" s="60" t="s">
        <v>6657</v>
      </c>
      <c r="F969" s="61">
        <v>84.347623869719698</v>
      </c>
      <c r="G969" s="61">
        <v>89.532623111146293</v>
      </c>
      <c r="H969" s="61">
        <v>102.927876694709</v>
      </c>
      <c r="I969" s="61">
        <v>87.873808303759006</v>
      </c>
      <c r="J969" s="62">
        <v>0.55357694946941904</v>
      </c>
      <c r="K969" s="62">
        <v>0.51784737786933399</v>
      </c>
      <c r="L969" s="62">
        <v>0.51141324050457304</v>
      </c>
      <c r="M969" s="62">
        <v>0.56685817692128304</v>
      </c>
    </row>
    <row r="970" spans="1:13" x14ac:dyDescent="0.35">
      <c r="A970" s="59" t="s">
        <v>6190</v>
      </c>
      <c r="B970" s="59" t="s">
        <v>6191</v>
      </c>
      <c r="C970" s="60" t="s">
        <v>31</v>
      </c>
      <c r="D970" s="60" t="s">
        <v>80</v>
      </c>
      <c r="E970" s="60" t="s">
        <v>6656</v>
      </c>
      <c r="F970" s="61">
        <v>87.208690605617207</v>
      </c>
      <c r="G970" s="61">
        <v>93.270665517150206</v>
      </c>
      <c r="H970" s="61">
        <v>103.21928540832999</v>
      </c>
      <c r="I970" s="61">
        <v>89.624400798451802</v>
      </c>
      <c r="J970" s="62">
        <v>0.46907276595731001</v>
      </c>
      <c r="K970" s="62">
        <v>0.43701184719979003</v>
      </c>
      <c r="L970" s="62">
        <v>0.43328617061927699</v>
      </c>
      <c r="M970" s="62">
        <v>0.475602994649999</v>
      </c>
    </row>
    <row r="971" spans="1:13" x14ac:dyDescent="0.35">
      <c r="A971" s="59" t="s">
        <v>6178</v>
      </c>
      <c r="B971" s="59" t="s">
        <v>6179</v>
      </c>
      <c r="C971" s="60" t="s">
        <v>40</v>
      </c>
      <c r="D971" s="60" t="s">
        <v>80</v>
      </c>
      <c r="E971" s="60" t="s">
        <v>6656</v>
      </c>
      <c r="F971" s="61">
        <v>87.208690605617207</v>
      </c>
      <c r="G971" s="61">
        <v>93.270665517150206</v>
      </c>
      <c r="H971" s="61">
        <v>103.21928540832999</v>
      </c>
      <c r="I971" s="61">
        <v>89.624400798451802</v>
      </c>
      <c r="J971" s="62">
        <v>0.46907276595731001</v>
      </c>
      <c r="K971" s="62">
        <v>0.43701184719979003</v>
      </c>
      <c r="L971" s="62">
        <v>0.43328617061927699</v>
      </c>
      <c r="M971" s="62">
        <v>0.475602994649999</v>
      </c>
    </row>
    <row r="972" spans="1:13" x14ac:dyDescent="0.35">
      <c r="A972" s="59" t="s">
        <v>2138</v>
      </c>
      <c r="B972" s="59" t="s">
        <v>2139</v>
      </c>
      <c r="C972" s="60" t="s">
        <v>31</v>
      </c>
      <c r="D972" s="60" t="s">
        <v>80</v>
      </c>
      <c r="E972" s="60" t="s">
        <v>6657</v>
      </c>
      <c r="F972" s="61">
        <v>86.759674808493699</v>
      </c>
      <c r="G972" s="61">
        <v>93.538442237964901</v>
      </c>
      <c r="H972" s="61">
        <v>105.088843194037</v>
      </c>
      <c r="I972" s="61">
        <v>84.193534568113293</v>
      </c>
      <c r="J972" s="62">
        <v>0.62381338522026397</v>
      </c>
      <c r="K972" s="62">
        <v>0.57673503771418</v>
      </c>
      <c r="L972" s="62">
        <v>0.57479441829898503</v>
      </c>
      <c r="M972" s="62">
        <v>0.62930109830064695</v>
      </c>
    </row>
    <row r="973" spans="1:13" x14ac:dyDescent="0.35">
      <c r="A973" s="59" t="s">
        <v>6180</v>
      </c>
      <c r="B973" s="59" t="s">
        <v>6181</v>
      </c>
      <c r="C973" s="60" t="s">
        <v>40</v>
      </c>
      <c r="D973" s="60" t="s">
        <v>80</v>
      </c>
      <c r="E973" s="60" t="s">
        <v>6656</v>
      </c>
      <c r="F973" s="61">
        <v>87.208690605617207</v>
      </c>
      <c r="G973" s="61">
        <v>93.270665517150206</v>
      </c>
      <c r="H973" s="61">
        <v>103.21928540832999</v>
      </c>
      <c r="I973" s="61">
        <v>89.624400798451802</v>
      </c>
      <c r="J973" s="62">
        <v>0.46907276595731001</v>
      </c>
      <c r="K973" s="62">
        <v>0.43701184719979003</v>
      </c>
      <c r="L973" s="62">
        <v>0.43328617061927699</v>
      </c>
      <c r="M973" s="62">
        <v>0.475602994649999</v>
      </c>
    </row>
    <row r="974" spans="1:13" x14ac:dyDescent="0.35">
      <c r="A974" s="59" t="s">
        <v>6184</v>
      </c>
      <c r="B974" s="59" t="s">
        <v>6185</v>
      </c>
      <c r="C974" s="60" t="s">
        <v>31</v>
      </c>
      <c r="D974" s="60" t="s">
        <v>80</v>
      </c>
      <c r="E974" s="60" t="s">
        <v>6656</v>
      </c>
      <c r="F974" s="61">
        <v>87.208690605617207</v>
      </c>
      <c r="G974" s="61">
        <v>93.270665517150206</v>
      </c>
      <c r="H974" s="61">
        <v>103.21928540832999</v>
      </c>
      <c r="I974" s="61">
        <v>89.624400798451802</v>
      </c>
      <c r="J974" s="62">
        <v>0.46907276595731001</v>
      </c>
      <c r="K974" s="62">
        <v>0.43701184719979003</v>
      </c>
      <c r="L974" s="62">
        <v>0.43328617061927699</v>
      </c>
      <c r="M974" s="62">
        <v>0.475602994649999</v>
      </c>
    </row>
    <row r="975" spans="1:13" x14ac:dyDescent="0.35">
      <c r="A975" s="59" t="s">
        <v>6787</v>
      </c>
      <c r="B975" s="59" t="s">
        <v>6788</v>
      </c>
      <c r="C975" s="60" t="s">
        <v>31</v>
      </c>
      <c r="D975" s="60" t="s">
        <v>6668</v>
      </c>
      <c r="E975" s="60" t="s">
        <v>6656</v>
      </c>
      <c r="F975" s="61">
        <v>100.333085629359</v>
      </c>
      <c r="G975" s="61"/>
      <c r="H975" s="61"/>
      <c r="I975" s="61">
        <v>97.905618441842194</v>
      </c>
      <c r="J975" s="62">
        <v>0.322340341820257</v>
      </c>
      <c r="K975" s="62">
        <v>0.27725758699005398</v>
      </c>
      <c r="L975" s="62">
        <v>0.27069526909811398</v>
      </c>
      <c r="M975" s="62">
        <v>0.32817562712447801</v>
      </c>
    </row>
    <row r="976" spans="1:13" x14ac:dyDescent="0.35">
      <c r="A976" s="59" t="s">
        <v>6791</v>
      </c>
      <c r="B976" s="59" t="s">
        <v>6792</v>
      </c>
      <c r="C976" s="60" t="s">
        <v>40</v>
      </c>
      <c r="D976" s="60" t="s">
        <v>6668</v>
      </c>
      <c r="E976" s="60" t="s">
        <v>6656</v>
      </c>
      <c r="F976" s="61">
        <v>100.333085629359</v>
      </c>
      <c r="G976" s="61"/>
      <c r="H976" s="61"/>
      <c r="I976" s="61">
        <v>97.905618441842194</v>
      </c>
      <c r="J976" s="62">
        <v>0.322340341820257</v>
      </c>
      <c r="K976" s="62">
        <v>0.27725758699005398</v>
      </c>
      <c r="L976" s="62">
        <v>0.27069526909811398</v>
      </c>
      <c r="M976" s="62">
        <v>0.32817562712447801</v>
      </c>
    </row>
    <row r="977" spans="1:13" x14ac:dyDescent="0.35">
      <c r="A977" s="59" t="s">
        <v>6785</v>
      </c>
      <c r="B977" s="59" t="s">
        <v>6786</v>
      </c>
      <c r="C977" s="60" t="s">
        <v>31</v>
      </c>
      <c r="D977" s="60" t="s">
        <v>6668</v>
      </c>
      <c r="E977" s="60" t="s">
        <v>6656</v>
      </c>
      <c r="F977" s="61">
        <v>100.333085629359</v>
      </c>
      <c r="G977" s="61"/>
      <c r="H977" s="61"/>
      <c r="I977" s="61">
        <v>97.905618441842194</v>
      </c>
      <c r="J977" s="62">
        <v>0.322340341820257</v>
      </c>
      <c r="K977" s="62">
        <v>0.27725758699005398</v>
      </c>
      <c r="L977" s="62">
        <v>0.27069526909811398</v>
      </c>
      <c r="M977" s="62">
        <v>0.32817562712447801</v>
      </c>
    </row>
    <row r="978" spans="1:13" x14ac:dyDescent="0.35">
      <c r="A978" s="59" t="s">
        <v>6789</v>
      </c>
      <c r="B978" s="59" t="s">
        <v>6790</v>
      </c>
      <c r="C978" s="60" t="s">
        <v>31</v>
      </c>
      <c r="D978" s="60" t="s">
        <v>6668</v>
      </c>
      <c r="E978" s="60" t="s">
        <v>6656</v>
      </c>
      <c r="F978" s="61">
        <v>100.333085629359</v>
      </c>
      <c r="G978" s="61"/>
      <c r="H978" s="61"/>
      <c r="I978" s="61">
        <v>97.905618441842194</v>
      </c>
      <c r="J978" s="62">
        <v>0.322340341820257</v>
      </c>
      <c r="K978" s="62">
        <v>0.27725758699005398</v>
      </c>
      <c r="L978" s="62">
        <v>0.27069526909811398</v>
      </c>
      <c r="M978" s="62">
        <v>0.32817562712447801</v>
      </c>
    </row>
    <row r="979" spans="1:13" x14ac:dyDescent="0.35">
      <c r="A979" s="59" t="s">
        <v>6783</v>
      </c>
      <c r="B979" s="59" t="s">
        <v>6784</v>
      </c>
      <c r="C979" s="60" t="s">
        <v>31</v>
      </c>
      <c r="D979" s="60" t="s">
        <v>6668</v>
      </c>
      <c r="E979" s="60" t="s">
        <v>6656</v>
      </c>
      <c r="F979" s="61">
        <v>100.333085629359</v>
      </c>
      <c r="G979" s="61"/>
      <c r="H979" s="61"/>
      <c r="I979" s="61">
        <v>97.905618441842194</v>
      </c>
      <c r="J979" s="62">
        <v>0.322340341820257</v>
      </c>
      <c r="K979" s="62">
        <v>0.27725758699005398</v>
      </c>
      <c r="L979" s="62">
        <v>0.27069526909811398</v>
      </c>
      <c r="M979" s="62">
        <v>0.32817562712447801</v>
      </c>
    </row>
    <row r="980" spans="1:13" x14ac:dyDescent="0.35">
      <c r="A980" s="59" t="s">
        <v>312</v>
      </c>
      <c r="B980" s="59" t="s">
        <v>313</v>
      </c>
      <c r="C980" s="60" t="s">
        <v>40</v>
      </c>
      <c r="D980" s="60" t="s">
        <v>56</v>
      </c>
      <c r="E980" s="60" t="s">
        <v>6657</v>
      </c>
      <c r="F980" s="61">
        <v>94.606753781386402</v>
      </c>
      <c r="G980" s="61">
        <v>92.742214169612495</v>
      </c>
      <c r="H980" s="61">
        <v>106.036146365709</v>
      </c>
      <c r="I980" s="61">
        <v>93.283022704674707</v>
      </c>
      <c r="J980" s="62">
        <v>0.58076840940785901</v>
      </c>
      <c r="K980" s="62">
        <v>0.52418261509140196</v>
      </c>
      <c r="L980" s="62">
        <v>0.52672617564793101</v>
      </c>
      <c r="M980" s="62">
        <v>0.594443844568738</v>
      </c>
    </row>
    <row r="981" spans="1:13" x14ac:dyDescent="0.35">
      <c r="A981" s="59" t="s">
        <v>6414</v>
      </c>
      <c r="B981" s="59" t="s">
        <v>6415</v>
      </c>
      <c r="C981" s="60" t="s">
        <v>31</v>
      </c>
      <c r="D981" s="60" t="s">
        <v>89</v>
      </c>
      <c r="E981" s="60" t="s">
        <v>6656</v>
      </c>
      <c r="F981" s="61">
        <v>90.3941059785693</v>
      </c>
      <c r="G981" s="61">
        <v>88.060109043936706</v>
      </c>
      <c r="H981" s="61">
        <v>93.729745028219597</v>
      </c>
      <c r="I981" s="61">
        <v>95.391817764312293</v>
      </c>
      <c r="J981" s="62">
        <v>0.40353229610746799</v>
      </c>
      <c r="K981" s="62">
        <v>0.370759096550837</v>
      </c>
      <c r="L981" s="62">
        <v>0.357881381441434</v>
      </c>
      <c r="M981" s="62">
        <v>0.405488821777579</v>
      </c>
    </row>
    <row r="982" spans="1:13" x14ac:dyDescent="0.35">
      <c r="A982" s="59" t="s">
        <v>6412</v>
      </c>
      <c r="B982" s="59" t="s">
        <v>6413</v>
      </c>
      <c r="C982" s="60" t="s">
        <v>31</v>
      </c>
      <c r="D982" s="60" t="s">
        <v>89</v>
      </c>
      <c r="E982" s="60" t="s">
        <v>6656</v>
      </c>
      <c r="F982" s="61">
        <v>90.3941059785693</v>
      </c>
      <c r="G982" s="61">
        <v>88.060109043936706</v>
      </c>
      <c r="H982" s="61">
        <v>93.729745028219597</v>
      </c>
      <c r="I982" s="61">
        <v>95.391817764312293</v>
      </c>
      <c r="J982" s="62">
        <v>0.40353229610746799</v>
      </c>
      <c r="K982" s="62">
        <v>0.370759096550837</v>
      </c>
      <c r="L982" s="62">
        <v>0.357881381441434</v>
      </c>
      <c r="M982" s="62">
        <v>0.405488821777579</v>
      </c>
    </row>
    <row r="983" spans="1:13" x14ac:dyDescent="0.35">
      <c r="A983" s="59" t="s">
        <v>6949</v>
      </c>
      <c r="B983" s="59" t="s">
        <v>6950</v>
      </c>
      <c r="C983" s="60" t="s">
        <v>40</v>
      </c>
      <c r="D983" s="60" t="s">
        <v>61</v>
      </c>
      <c r="E983" s="60" t="s">
        <v>6656</v>
      </c>
      <c r="F983" s="61"/>
      <c r="G983" s="61"/>
      <c r="H983" s="61"/>
      <c r="I983" s="61">
        <v>99.831033788859202</v>
      </c>
      <c r="J983" s="62">
        <v>0.29434020512293302</v>
      </c>
      <c r="K983" s="62">
        <v>0.24983202259075199</v>
      </c>
      <c r="L983" s="62">
        <v>0.248561246252472</v>
      </c>
      <c r="M983" s="62">
        <v>0.30288619393550398</v>
      </c>
    </row>
    <row r="984" spans="1:13" x14ac:dyDescent="0.35">
      <c r="A984" s="59" t="s">
        <v>6402</v>
      </c>
      <c r="B984" s="59" t="s">
        <v>6403</v>
      </c>
      <c r="C984" s="60" t="s">
        <v>40</v>
      </c>
      <c r="D984" s="60" t="s">
        <v>89</v>
      </c>
      <c r="E984" s="60" t="s">
        <v>6656</v>
      </c>
      <c r="F984" s="61">
        <v>90.3941059785693</v>
      </c>
      <c r="G984" s="61">
        <v>88.060109043936706</v>
      </c>
      <c r="H984" s="61">
        <v>93.729745028219597</v>
      </c>
      <c r="I984" s="61">
        <v>95.391817764312293</v>
      </c>
      <c r="J984" s="62">
        <v>0.40353229610746799</v>
      </c>
      <c r="K984" s="62">
        <v>0.370759096550837</v>
      </c>
      <c r="L984" s="62">
        <v>0.357881381441434</v>
      </c>
      <c r="M984" s="62">
        <v>0.405488821777579</v>
      </c>
    </row>
    <row r="985" spans="1:13" x14ac:dyDescent="0.35">
      <c r="A985" s="59" t="s">
        <v>6953</v>
      </c>
      <c r="B985" s="59" t="s">
        <v>6954</v>
      </c>
      <c r="C985" s="60" t="s">
        <v>40</v>
      </c>
      <c r="D985" s="60" t="s">
        <v>61</v>
      </c>
      <c r="E985" s="60" t="s">
        <v>6656</v>
      </c>
      <c r="F985" s="61"/>
      <c r="G985" s="61"/>
      <c r="H985" s="61"/>
      <c r="I985" s="61">
        <v>99.831033788859202</v>
      </c>
      <c r="J985" s="62">
        <v>0.29434020512293302</v>
      </c>
      <c r="K985" s="62">
        <v>0.24983202259075199</v>
      </c>
      <c r="L985" s="62">
        <v>0.248561246252472</v>
      </c>
      <c r="M985" s="62">
        <v>0.30288619393550398</v>
      </c>
    </row>
    <row r="986" spans="1:13" x14ac:dyDescent="0.35">
      <c r="A986" s="59" t="s">
        <v>5714</v>
      </c>
      <c r="B986" s="59" t="s">
        <v>5715</v>
      </c>
      <c r="C986" s="60" t="s">
        <v>31</v>
      </c>
      <c r="D986" s="60" t="s">
        <v>89</v>
      </c>
      <c r="E986" s="60" t="s">
        <v>6656</v>
      </c>
      <c r="F986" s="61">
        <v>103.92611089402401</v>
      </c>
      <c r="G986" s="61">
        <v>102.682582796077</v>
      </c>
      <c r="H986" s="61">
        <v>99.349804911002806</v>
      </c>
      <c r="I986" s="61">
        <v>100.66880378031399</v>
      </c>
      <c r="J986" s="62">
        <v>0.362307723440146</v>
      </c>
      <c r="K986" s="62">
        <v>0.32468644936070201</v>
      </c>
      <c r="L986" s="62">
        <v>0.324283174896</v>
      </c>
      <c r="M986" s="62">
        <v>0.37662357188154899</v>
      </c>
    </row>
    <row r="987" spans="1:13" x14ac:dyDescent="0.35">
      <c r="A987" s="59" t="s">
        <v>5716</v>
      </c>
      <c r="B987" s="59" t="s">
        <v>5717</v>
      </c>
      <c r="C987" s="60" t="s">
        <v>31</v>
      </c>
      <c r="D987" s="60" t="s">
        <v>89</v>
      </c>
      <c r="E987" s="60" t="s">
        <v>6656</v>
      </c>
      <c r="F987" s="61">
        <v>103.92611089402401</v>
      </c>
      <c r="G987" s="61">
        <v>102.682582796077</v>
      </c>
      <c r="H987" s="61">
        <v>99.349804911002806</v>
      </c>
      <c r="I987" s="61">
        <v>100.66880378031399</v>
      </c>
      <c r="J987" s="62">
        <v>0.362307723440146</v>
      </c>
      <c r="K987" s="62">
        <v>0.32468644936070201</v>
      </c>
      <c r="L987" s="62">
        <v>0.324283174896</v>
      </c>
      <c r="M987" s="62">
        <v>0.37662357188154899</v>
      </c>
    </row>
    <row r="988" spans="1:13" x14ac:dyDescent="0.35">
      <c r="A988" s="59" t="s">
        <v>5712</v>
      </c>
      <c r="B988" s="59" t="s">
        <v>5713</v>
      </c>
      <c r="C988" s="60" t="s">
        <v>40</v>
      </c>
      <c r="D988" s="60" t="s">
        <v>89</v>
      </c>
      <c r="E988" s="60" t="s">
        <v>6656</v>
      </c>
      <c r="F988" s="61">
        <v>103.92611089402401</v>
      </c>
      <c r="G988" s="61">
        <v>102.682582796077</v>
      </c>
      <c r="H988" s="61">
        <v>99.349804911002806</v>
      </c>
      <c r="I988" s="61">
        <v>100.66880378031399</v>
      </c>
      <c r="J988" s="62">
        <v>0.362307723440146</v>
      </c>
      <c r="K988" s="62">
        <v>0.32468644936070201</v>
      </c>
      <c r="L988" s="62">
        <v>0.324283174896</v>
      </c>
      <c r="M988" s="62">
        <v>0.37662357188154899</v>
      </c>
    </row>
    <row r="989" spans="1:13" x14ac:dyDescent="0.35">
      <c r="A989" s="59" t="s">
        <v>5622</v>
      </c>
      <c r="B989" s="59" t="s">
        <v>5623</v>
      </c>
      <c r="C989" s="60" t="s">
        <v>40</v>
      </c>
      <c r="D989" s="60" t="s">
        <v>120</v>
      </c>
      <c r="E989" s="60" t="s">
        <v>6656</v>
      </c>
      <c r="F989" s="61">
        <v>97.474012854619502</v>
      </c>
      <c r="G989" s="61"/>
      <c r="H989" s="61"/>
      <c r="I989" s="61">
        <v>100.711570172921</v>
      </c>
      <c r="J989" s="62">
        <v>0.315263328235516</v>
      </c>
      <c r="K989" s="62">
        <v>0.28156605879301499</v>
      </c>
      <c r="L989" s="62">
        <v>0.27551076865560797</v>
      </c>
      <c r="M989" s="62">
        <v>0.31836896314011198</v>
      </c>
    </row>
    <row r="990" spans="1:13" x14ac:dyDescent="0.35">
      <c r="A990" s="59" t="s">
        <v>5630</v>
      </c>
      <c r="B990" s="59" t="s">
        <v>5631</v>
      </c>
      <c r="C990" s="60" t="s">
        <v>40</v>
      </c>
      <c r="D990" s="60" t="s">
        <v>120</v>
      </c>
      <c r="E990" s="60" t="s">
        <v>6656</v>
      </c>
      <c r="F990" s="61">
        <v>97.474012854619502</v>
      </c>
      <c r="G990" s="61"/>
      <c r="H990" s="61"/>
      <c r="I990" s="61">
        <v>100.711570172921</v>
      </c>
      <c r="J990" s="62">
        <v>0.315263328235516</v>
      </c>
      <c r="K990" s="62">
        <v>0.28156605879301499</v>
      </c>
      <c r="L990" s="62">
        <v>0.27551076865560797</v>
      </c>
      <c r="M990" s="62">
        <v>0.31836896314011198</v>
      </c>
    </row>
    <row r="991" spans="1:13" x14ac:dyDescent="0.35">
      <c r="A991" s="59" t="s">
        <v>5628</v>
      </c>
      <c r="B991" s="59" t="s">
        <v>5629</v>
      </c>
      <c r="C991" s="60" t="s">
        <v>31</v>
      </c>
      <c r="D991" s="60" t="s">
        <v>120</v>
      </c>
      <c r="E991" s="60" t="s">
        <v>6656</v>
      </c>
      <c r="F991" s="61">
        <v>97.474012854619502</v>
      </c>
      <c r="G991" s="61"/>
      <c r="H991" s="61"/>
      <c r="I991" s="61">
        <v>100.711570172921</v>
      </c>
      <c r="J991" s="62">
        <v>0.315263328235516</v>
      </c>
      <c r="K991" s="62">
        <v>0.28156605879301499</v>
      </c>
      <c r="L991" s="62">
        <v>0.27551076865560797</v>
      </c>
      <c r="M991" s="62">
        <v>0.31836896314011198</v>
      </c>
    </row>
    <row r="992" spans="1:13" x14ac:dyDescent="0.35">
      <c r="A992" s="59" t="s">
        <v>5626</v>
      </c>
      <c r="B992" s="59" t="s">
        <v>5627</v>
      </c>
      <c r="C992" s="60" t="s">
        <v>40</v>
      </c>
      <c r="D992" s="60" t="s">
        <v>120</v>
      </c>
      <c r="E992" s="60" t="s">
        <v>6656</v>
      </c>
      <c r="F992" s="61">
        <v>97.474012854619502</v>
      </c>
      <c r="G992" s="61"/>
      <c r="H992" s="61"/>
      <c r="I992" s="61">
        <v>100.711570172921</v>
      </c>
      <c r="J992" s="62">
        <v>0.315263328235516</v>
      </c>
      <c r="K992" s="62">
        <v>0.28156605879301499</v>
      </c>
      <c r="L992" s="62">
        <v>0.27551076865560797</v>
      </c>
      <c r="M992" s="62">
        <v>0.31836896314011198</v>
      </c>
    </row>
    <row r="993" spans="1:13" x14ac:dyDescent="0.35">
      <c r="A993" s="59" t="s">
        <v>5620</v>
      </c>
      <c r="B993" s="59" t="s">
        <v>5621</v>
      </c>
      <c r="C993" s="60" t="s">
        <v>31</v>
      </c>
      <c r="D993" s="60" t="s">
        <v>120</v>
      </c>
      <c r="E993" s="60" t="s">
        <v>6656</v>
      </c>
      <c r="F993" s="61">
        <v>97.474012854619502</v>
      </c>
      <c r="G993" s="61"/>
      <c r="H993" s="61"/>
      <c r="I993" s="61">
        <v>100.711570172921</v>
      </c>
      <c r="J993" s="62">
        <v>0.315263328235516</v>
      </c>
      <c r="K993" s="62">
        <v>0.28156605879301499</v>
      </c>
      <c r="L993" s="62">
        <v>0.27551076865560797</v>
      </c>
      <c r="M993" s="62">
        <v>0.31836896314011198</v>
      </c>
    </row>
    <row r="994" spans="1:13" x14ac:dyDescent="0.35">
      <c r="A994" s="59" t="s">
        <v>5624</v>
      </c>
      <c r="B994" s="59" t="s">
        <v>5625</v>
      </c>
      <c r="C994" s="60" t="s">
        <v>31</v>
      </c>
      <c r="D994" s="60" t="s">
        <v>120</v>
      </c>
      <c r="E994" s="60" t="s">
        <v>6656</v>
      </c>
      <c r="F994" s="61">
        <v>97.474012854619502</v>
      </c>
      <c r="G994" s="61"/>
      <c r="H994" s="61"/>
      <c r="I994" s="61">
        <v>100.711570172921</v>
      </c>
      <c r="J994" s="62">
        <v>0.315263328235516</v>
      </c>
      <c r="K994" s="62">
        <v>0.28156605879301499</v>
      </c>
      <c r="L994" s="62">
        <v>0.27551076865560797</v>
      </c>
      <c r="M994" s="62">
        <v>0.31836896314011198</v>
      </c>
    </row>
    <row r="995" spans="1:13" x14ac:dyDescent="0.35">
      <c r="A995" s="59" t="s">
        <v>5015</v>
      </c>
      <c r="B995" s="59" t="s">
        <v>5016</v>
      </c>
      <c r="C995" s="60" t="s">
        <v>31</v>
      </c>
      <c r="D995" s="60" t="s">
        <v>46</v>
      </c>
      <c r="E995" s="60" t="s">
        <v>6656</v>
      </c>
      <c r="F995" s="61">
        <v>99.997789824514399</v>
      </c>
      <c r="G995" s="61">
        <v>91.011564771891599</v>
      </c>
      <c r="H995" s="61">
        <v>100.73020079215</v>
      </c>
      <c r="I995" s="61">
        <v>93.444206158083801</v>
      </c>
      <c r="J995" s="62">
        <v>0.39434968855048802</v>
      </c>
      <c r="K995" s="62">
        <v>0.344350154264709</v>
      </c>
      <c r="L995" s="62">
        <v>0.34490972779015699</v>
      </c>
      <c r="M995" s="62">
        <v>0.401389160814419</v>
      </c>
    </row>
    <row r="996" spans="1:13" x14ac:dyDescent="0.35">
      <c r="A996" s="59" t="s">
        <v>1666</v>
      </c>
      <c r="B996" s="59" t="s">
        <v>1667</v>
      </c>
      <c r="C996" s="60" t="s">
        <v>31</v>
      </c>
      <c r="D996" s="60" t="s">
        <v>46</v>
      </c>
      <c r="E996" s="60" t="s">
        <v>6657</v>
      </c>
      <c r="F996" s="61">
        <v>101.42124623550799</v>
      </c>
      <c r="G996" s="61">
        <v>86.083981120259295</v>
      </c>
      <c r="H996" s="61">
        <v>98.258686142700995</v>
      </c>
      <c r="I996" s="61">
        <v>95.803095070098706</v>
      </c>
      <c r="J996" s="62">
        <v>0.51216084764344305</v>
      </c>
      <c r="K996" s="62">
        <v>0.45134731085215402</v>
      </c>
      <c r="L996" s="62">
        <v>0.45427360024438002</v>
      </c>
      <c r="M996" s="62">
        <v>0.51445079828950702</v>
      </c>
    </row>
    <row r="997" spans="1:13" x14ac:dyDescent="0.35">
      <c r="A997" s="59" t="s">
        <v>1670</v>
      </c>
      <c r="B997" s="59" t="s">
        <v>1671</v>
      </c>
      <c r="C997" s="60" t="s">
        <v>31</v>
      </c>
      <c r="D997" s="60" t="s">
        <v>46</v>
      </c>
      <c r="E997" s="60" t="s">
        <v>6657</v>
      </c>
      <c r="F997" s="61">
        <v>104.416967772338</v>
      </c>
      <c r="G997" s="61">
        <v>95.442775528909493</v>
      </c>
      <c r="H997" s="61">
        <v>102.428884243113</v>
      </c>
      <c r="I997" s="61">
        <v>93.463963228571203</v>
      </c>
      <c r="J997" s="62">
        <v>0.51921311070264098</v>
      </c>
      <c r="K997" s="62">
        <v>0.45518101000126499</v>
      </c>
      <c r="L997" s="62">
        <v>0.45575801725439502</v>
      </c>
      <c r="M997" s="62">
        <v>0.51960183219571499</v>
      </c>
    </row>
    <row r="998" spans="1:13" x14ac:dyDescent="0.35">
      <c r="A998" s="59" t="s">
        <v>5011</v>
      </c>
      <c r="B998" s="59" t="s">
        <v>5012</v>
      </c>
      <c r="C998" s="60" t="s">
        <v>40</v>
      </c>
      <c r="D998" s="60" t="s">
        <v>46</v>
      </c>
      <c r="E998" s="60" t="s">
        <v>6656</v>
      </c>
      <c r="F998" s="61">
        <v>99.997789824514399</v>
      </c>
      <c r="G998" s="61">
        <v>91.011564771891599</v>
      </c>
      <c r="H998" s="61">
        <v>100.73020079215</v>
      </c>
      <c r="I998" s="61">
        <v>93.444206158083801</v>
      </c>
      <c r="J998" s="62">
        <v>0.39434968855048802</v>
      </c>
      <c r="K998" s="62">
        <v>0.344350154264709</v>
      </c>
      <c r="L998" s="62">
        <v>0.34490972779015699</v>
      </c>
      <c r="M998" s="62">
        <v>0.401389160814419</v>
      </c>
    </row>
    <row r="999" spans="1:13" x14ac:dyDescent="0.35">
      <c r="A999" s="59" t="s">
        <v>1662</v>
      </c>
      <c r="B999" s="59" t="s">
        <v>1663</v>
      </c>
      <c r="C999" s="60" t="s">
        <v>40</v>
      </c>
      <c r="D999" s="60" t="s">
        <v>46</v>
      </c>
      <c r="E999" s="60" t="s">
        <v>6657</v>
      </c>
      <c r="F999" s="61">
        <v>97.954454050318304</v>
      </c>
      <c r="G999" s="61">
        <v>89.380384367959806</v>
      </c>
      <c r="H999" s="61">
        <v>98.906562364078994</v>
      </c>
      <c r="I999" s="61">
        <v>94.963867296249106</v>
      </c>
      <c r="J999" s="62">
        <v>0.51746330304633403</v>
      </c>
      <c r="K999" s="62">
        <v>0.45343307802890198</v>
      </c>
      <c r="L999" s="62">
        <v>0.45365573925001701</v>
      </c>
      <c r="M999" s="62">
        <v>0.517447948954462</v>
      </c>
    </row>
    <row r="1000" spans="1:13" x14ac:dyDescent="0.35">
      <c r="A1000" s="59" t="s">
        <v>1064</v>
      </c>
      <c r="B1000" s="59" t="s">
        <v>1065</v>
      </c>
      <c r="C1000" s="60" t="s">
        <v>40</v>
      </c>
      <c r="D1000" s="60" t="s">
        <v>61</v>
      </c>
      <c r="E1000" s="60" t="s">
        <v>6657</v>
      </c>
      <c r="F1000" s="61">
        <v>93.752186259970301</v>
      </c>
      <c r="G1000" s="61">
        <v>104.322793572162</v>
      </c>
      <c r="H1000" s="61">
        <v>99.085311029959001</v>
      </c>
      <c r="I1000" s="61">
        <v>98.780882453214303</v>
      </c>
      <c r="J1000" s="62">
        <v>0.50438052588832205</v>
      </c>
      <c r="K1000" s="62">
        <v>0.44276292720391702</v>
      </c>
      <c r="L1000" s="62">
        <v>0.44019011022331</v>
      </c>
      <c r="M1000" s="62">
        <v>0.51200702199014403</v>
      </c>
    </row>
    <row r="1001" spans="1:13" x14ac:dyDescent="0.35">
      <c r="A1001" s="59" t="s">
        <v>1062</v>
      </c>
      <c r="B1001" s="59" t="s">
        <v>1063</v>
      </c>
      <c r="C1001" s="60" t="s">
        <v>31</v>
      </c>
      <c r="D1001" s="60" t="s">
        <v>61</v>
      </c>
      <c r="E1001" s="60" t="s">
        <v>6657</v>
      </c>
      <c r="F1001" s="61">
        <v>97.236094764690705</v>
      </c>
      <c r="G1001" s="61">
        <v>100.54843526268201</v>
      </c>
      <c r="H1001" s="61">
        <v>98.699338389948196</v>
      </c>
      <c r="I1001" s="61">
        <v>102.393535860047</v>
      </c>
      <c r="J1001" s="62">
        <v>0.50192581596313002</v>
      </c>
      <c r="K1001" s="62">
        <v>0.44091008657639003</v>
      </c>
      <c r="L1001" s="62">
        <v>0.43782782217189298</v>
      </c>
      <c r="M1001" s="62">
        <v>0.52237943377301799</v>
      </c>
    </row>
    <row r="1002" spans="1:13" x14ac:dyDescent="0.35">
      <c r="A1002" s="59" t="s">
        <v>4275</v>
      </c>
      <c r="B1002" s="59" t="s">
        <v>4276</v>
      </c>
      <c r="C1002" s="60" t="s">
        <v>40</v>
      </c>
      <c r="D1002" s="60" t="s">
        <v>61</v>
      </c>
      <c r="E1002" s="60" t="s">
        <v>6656</v>
      </c>
      <c r="F1002" s="61">
        <v>95.084794376263304</v>
      </c>
      <c r="G1002" s="61">
        <v>100.45862749744801</v>
      </c>
      <c r="H1002" s="61">
        <v>98.614982762631698</v>
      </c>
      <c r="I1002" s="61">
        <v>98.673604712429494</v>
      </c>
      <c r="J1002" s="62">
        <v>0.372812916481086</v>
      </c>
      <c r="K1002" s="62">
        <v>0.32607776730237598</v>
      </c>
      <c r="L1002" s="62">
        <v>0.32254637155731097</v>
      </c>
      <c r="M1002" s="62">
        <v>0.38171083709683101</v>
      </c>
    </row>
    <row r="1003" spans="1:13" x14ac:dyDescent="0.35">
      <c r="A1003" s="59" t="s">
        <v>1060</v>
      </c>
      <c r="B1003" s="59" t="s">
        <v>1061</v>
      </c>
      <c r="C1003" s="60" t="s">
        <v>31</v>
      </c>
      <c r="D1003" s="60" t="s">
        <v>61</v>
      </c>
      <c r="E1003" s="60" t="s">
        <v>6657</v>
      </c>
      <c r="F1003" s="61">
        <v>94.316637783392693</v>
      </c>
      <c r="G1003" s="61">
        <v>95.574715773004499</v>
      </c>
      <c r="H1003" s="61">
        <v>93.877279683586593</v>
      </c>
      <c r="I1003" s="61">
        <v>95.089254491055598</v>
      </c>
      <c r="J1003" s="62">
        <v>0.50192581596313002</v>
      </c>
      <c r="K1003" s="62">
        <v>0.44091008657639003</v>
      </c>
      <c r="L1003" s="62">
        <v>0.442785772834973</v>
      </c>
      <c r="M1003" s="62">
        <v>0.52237943377301799</v>
      </c>
    </row>
    <row r="1004" spans="1:13" x14ac:dyDescent="0.35">
      <c r="A1004" s="59" t="s">
        <v>4277</v>
      </c>
      <c r="B1004" s="59" t="s">
        <v>4278</v>
      </c>
      <c r="C1004" s="60" t="s">
        <v>40</v>
      </c>
      <c r="D1004" s="60" t="s">
        <v>61</v>
      </c>
      <c r="E1004" s="60" t="s">
        <v>6656</v>
      </c>
      <c r="F1004" s="61">
        <v>95.084794376263304</v>
      </c>
      <c r="G1004" s="61">
        <v>100.45862749744801</v>
      </c>
      <c r="H1004" s="61">
        <v>98.614982762631698</v>
      </c>
      <c r="I1004" s="61">
        <v>98.673604712429494</v>
      </c>
      <c r="J1004" s="62">
        <v>0.372812916481086</v>
      </c>
      <c r="K1004" s="62">
        <v>0.32607776730237598</v>
      </c>
      <c r="L1004" s="62">
        <v>0.32254637155731097</v>
      </c>
      <c r="M1004" s="62">
        <v>0.38171083709683101</v>
      </c>
    </row>
    <row r="1005" spans="1:13" x14ac:dyDescent="0.35">
      <c r="A1005" s="59" t="s">
        <v>4273</v>
      </c>
      <c r="B1005" s="59" t="s">
        <v>4274</v>
      </c>
      <c r="C1005" s="60" t="s">
        <v>31</v>
      </c>
      <c r="D1005" s="60" t="s">
        <v>61</v>
      </c>
      <c r="E1005" s="60" t="s">
        <v>6656</v>
      </c>
      <c r="F1005" s="61">
        <v>95.084794376263304</v>
      </c>
      <c r="G1005" s="61">
        <v>100.45862749744801</v>
      </c>
      <c r="H1005" s="61">
        <v>98.614982762631698</v>
      </c>
      <c r="I1005" s="61">
        <v>98.673604712429494</v>
      </c>
      <c r="J1005" s="62">
        <v>0.372812916481086</v>
      </c>
      <c r="K1005" s="62">
        <v>0.32607776730237598</v>
      </c>
      <c r="L1005" s="62">
        <v>0.32254637155731097</v>
      </c>
      <c r="M1005" s="62">
        <v>0.38171083709683101</v>
      </c>
    </row>
    <row r="1006" spans="1:13" x14ac:dyDescent="0.35">
      <c r="A1006" s="59" t="s">
        <v>4279</v>
      </c>
      <c r="B1006" s="59" t="s">
        <v>4280</v>
      </c>
      <c r="C1006" s="60" t="s">
        <v>40</v>
      </c>
      <c r="D1006" s="60" t="s">
        <v>61</v>
      </c>
      <c r="E1006" s="60" t="s">
        <v>6656</v>
      </c>
      <c r="F1006" s="61">
        <v>95.084794376263304</v>
      </c>
      <c r="G1006" s="61">
        <v>100.45862749744801</v>
      </c>
      <c r="H1006" s="61">
        <v>98.614982762631698</v>
      </c>
      <c r="I1006" s="61">
        <v>98.673604712429494</v>
      </c>
      <c r="J1006" s="62">
        <v>0.372812916481086</v>
      </c>
      <c r="K1006" s="62">
        <v>0.32607776730237598</v>
      </c>
      <c r="L1006" s="62">
        <v>0.32254637155731097</v>
      </c>
      <c r="M1006" s="62">
        <v>0.38171083709683101</v>
      </c>
    </row>
    <row r="1007" spans="1:13" x14ac:dyDescent="0.35">
      <c r="A1007" s="59" t="s">
        <v>4549</v>
      </c>
      <c r="B1007" s="59" t="s">
        <v>4550</v>
      </c>
      <c r="C1007" s="60" t="s">
        <v>31</v>
      </c>
      <c r="D1007" s="60" t="s">
        <v>3030</v>
      </c>
      <c r="E1007" s="60" t="s">
        <v>6656</v>
      </c>
      <c r="F1007" s="61">
        <v>87.955623461651896</v>
      </c>
      <c r="G1007" s="61"/>
      <c r="H1007" s="61"/>
      <c r="I1007" s="61">
        <v>90.572030990412699</v>
      </c>
      <c r="J1007" s="62">
        <v>0.31674124253052899</v>
      </c>
      <c r="K1007" s="62">
        <v>0.28402427786017198</v>
      </c>
      <c r="L1007" s="62">
        <v>0.26971245817397399</v>
      </c>
      <c r="M1007" s="62">
        <v>0.31885203510092702</v>
      </c>
    </row>
    <row r="1008" spans="1:13" x14ac:dyDescent="0.35">
      <c r="A1008" s="59" t="s">
        <v>4543</v>
      </c>
      <c r="B1008" s="59" t="s">
        <v>4544</v>
      </c>
      <c r="C1008" s="60" t="s">
        <v>31</v>
      </c>
      <c r="D1008" s="60" t="s">
        <v>3030</v>
      </c>
      <c r="E1008" s="60" t="s">
        <v>6656</v>
      </c>
      <c r="F1008" s="61">
        <v>87.955623461651896</v>
      </c>
      <c r="G1008" s="61"/>
      <c r="H1008" s="61"/>
      <c r="I1008" s="61">
        <v>90.572030990412699</v>
      </c>
      <c r="J1008" s="62">
        <v>0.31674124253052899</v>
      </c>
      <c r="K1008" s="62">
        <v>0.28402427786017198</v>
      </c>
      <c r="L1008" s="62">
        <v>0.26971245817397399</v>
      </c>
      <c r="M1008" s="62">
        <v>0.31885203510092702</v>
      </c>
    </row>
    <row r="1009" spans="1:13" x14ac:dyDescent="0.35">
      <c r="A1009" s="59" t="s">
        <v>4545</v>
      </c>
      <c r="B1009" s="59" t="s">
        <v>4546</v>
      </c>
      <c r="C1009" s="60" t="s">
        <v>31</v>
      </c>
      <c r="D1009" s="60" t="s">
        <v>3030</v>
      </c>
      <c r="E1009" s="60" t="s">
        <v>6656</v>
      </c>
      <c r="F1009" s="61">
        <v>87.955623461651896</v>
      </c>
      <c r="G1009" s="61"/>
      <c r="H1009" s="61"/>
      <c r="I1009" s="61">
        <v>90.572030990412699</v>
      </c>
      <c r="J1009" s="62">
        <v>0.31674124253052899</v>
      </c>
      <c r="K1009" s="62">
        <v>0.28402427786017198</v>
      </c>
      <c r="L1009" s="62">
        <v>0.26971245817397399</v>
      </c>
      <c r="M1009" s="62">
        <v>0.31885203510092702</v>
      </c>
    </row>
    <row r="1010" spans="1:13" x14ac:dyDescent="0.35">
      <c r="A1010" s="59" t="s">
        <v>4551</v>
      </c>
      <c r="B1010" s="59" t="s">
        <v>4552</v>
      </c>
      <c r="C1010" s="60" t="s">
        <v>31</v>
      </c>
      <c r="D1010" s="60" t="s">
        <v>3030</v>
      </c>
      <c r="E1010" s="60" t="s">
        <v>6656</v>
      </c>
      <c r="F1010" s="61">
        <v>87.955623461651896</v>
      </c>
      <c r="G1010" s="61"/>
      <c r="H1010" s="61"/>
      <c r="I1010" s="61">
        <v>90.572030990412699</v>
      </c>
      <c r="J1010" s="62">
        <v>0.31674124253052899</v>
      </c>
      <c r="K1010" s="62">
        <v>0.28402427786017198</v>
      </c>
      <c r="L1010" s="62">
        <v>0.26971245817397399</v>
      </c>
      <c r="M1010" s="62">
        <v>0.31885203510092702</v>
      </c>
    </row>
    <row r="1011" spans="1:13" x14ac:dyDescent="0.35">
      <c r="A1011" s="59" t="s">
        <v>4547</v>
      </c>
      <c r="B1011" s="59" t="s">
        <v>4548</v>
      </c>
      <c r="C1011" s="60" t="s">
        <v>31</v>
      </c>
      <c r="D1011" s="60" t="s">
        <v>3030</v>
      </c>
      <c r="E1011" s="60" t="s">
        <v>6656</v>
      </c>
      <c r="F1011" s="61">
        <v>87.955623461651896</v>
      </c>
      <c r="G1011" s="61"/>
      <c r="H1011" s="61"/>
      <c r="I1011" s="61">
        <v>90.572030990412699</v>
      </c>
      <c r="J1011" s="62">
        <v>0.31674124253052899</v>
      </c>
      <c r="K1011" s="62">
        <v>0.28402427786017198</v>
      </c>
      <c r="L1011" s="62">
        <v>0.26971245817397399</v>
      </c>
      <c r="M1011" s="62">
        <v>0.31885203510092702</v>
      </c>
    </row>
    <row r="1012" spans="1:13" x14ac:dyDescent="0.35">
      <c r="A1012" s="59" t="s">
        <v>4555</v>
      </c>
      <c r="B1012" s="59" t="s">
        <v>4556</v>
      </c>
      <c r="C1012" s="60" t="s">
        <v>40</v>
      </c>
      <c r="D1012" s="60" t="s">
        <v>3030</v>
      </c>
      <c r="E1012" s="60" t="s">
        <v>6656</v>
      </c>
      <c r="F1012" s="61">
        <v>87.955623461651896</v>
      </c>
      <c r="G1012" s="61"/>
      <c r="H1012" s="61"/>
      <c r="I1012" s="61">
        <v>90.572030990412699</v>
      </c>
      <c r="J1012" s="62">
        <v>0.31674124253052899</v>
      </c>
      <c r="K1012" s="62">
        <v>0.28402427786017198</v>
      </c>
      <c r="L1012" s="62">
        <v>0.26971245817397399</v>
      </c>
      <c r="M1012" s="62">
        <v>0.31885203510092702</v>
      </c>
    </row>
    <row r="1013" spans="1:13" x14ac:dyDescent="0.35">
      <c r="A1013" s="59" t="s">
        <v>4539</v>
      </c>
      <c r="B1013" s="59" t="s">
        <v>4540</v>
      </c>
      <c r="C1013" s="60" t="s">
        <v>31</v>
      </c>
      <c r="D1013" s="60" t="s">
        <v>3030</v>
      </c>
      <c r="E1013" s="60" t="s">
        <v>6656</v>
      </c>
      <c r="F1013" s="61">
        <v>87.955623461651896</v>
      </c>
      <c r="G1013" s="61"/>
      <c r="H1013" s="61"/>
      <c r="I1013" s="61">
        <v>90.572030990412699</v>
      </c>
      <c r="J1013" s="62">
        <v>0.31674124253052899</v>
      </c>
      <c r="K1013" s="62">
        <v>0.28402427786017198</v>
      </c>
      <c r="L1013" s="62">
        <v>0.26971245817397399</v>
      </c>
      <c r="M1013" s="62">
        <v>0.31885203510092702</v>
      </c>
    </row>
    <row r="1014" spans="1:13" x14ac:dyDescent="0.35">
      <c r="A1014" s="59" t="s">
        <v>4553</v>
      </c>
      <c r="B1014" s="59" t="s">
        <v>4554</v>
      </c>
      <c r="C1014" s="60" t="s">
        <v>40</v>
      </c>
      <c r="D1014" s="60" t="s">
        <v>3030</v>
      </c>
      <c r="E1014" s="60" t="s">
        <v>6656</v>
      </c>
      <c r="F1014" s="61">
        <v>87.955623461651896</v>
      </c>
      <c r="G1014" s="61"/>
      <c r="H1014" s="61"/>
      <c r="I1014" s="61">
        <v>90.572030990412699</v>
      </c>
      <c r="J1014" s="62">
        <v>0.31674124253052899</v>
      </c>
      <c r="K1014" s="62">
        <v>0.28402427786017198</v>
      </c>
      <c r="L1014" s="62">
        <v>0.26971245817397399</v>
      </c>
      <c r="M1014" s="62">
        <v>0.31885203510092702</v>
      </c>
    </row>
    <row r="1015" spans="1:13" x14ac:dyDescent="0.35">
      <c r="A1015" s="59" t="s">
        <v>4541</v>
      </c>
      <c r="B1015" s="59" t="s">
        <v>4542</v>
      </c>
      <c r="C1015" s="60" t="s">
        <v>31</v>
      </c>
      <c r="D1015" s="60" t="s">
        <v>3030</v>
      </c>
      <c r="E1015" s="60" t="s">
        <v>6656</v>
      </c>
      <c r="F1015" s="61">
        <v>87.955623461651896</v>
      </c>
      <c r="G1015" s="61"/>
      <c r="H1015" s="61"/>
      <c r="I1015" s="61">
        <v>90.572030990412699</v>
      </c>
      <c r="J1015" s="62">
        <v>0.31674124253052899</v>
      </c>
      <c r="K1015" s="62">
        <v>0.28402427786017198</v>
      </c>
      <c r="L1015" s="62">
        <v>0.26971245817397399</v>
      </c>
      <c r="M1015" s="62">
        <v>0.31885203510092702</v>
      </c>
    </row>
    <row r="1016" spans="1:13" x14ac:dyDescent="0.35">
      <c r="A1016" s="59" t="s">
        <v>6713</v>
      </c>
      <c r="B1016" s="59" t="s">
        <v>6714</v>
      </c>
      <c r="C1016" s="60" t="s">
        <v>40</v>
      </c>
      <c r="D1016" s="60" t="s">
        <v>6668</v>
      </c>
      <c r="E1016" s="60" t="s">
        <v>6656</v>
      </c>
      <c r="F1016" s="61">
        <v>92.878246282292906</v>
      </c>
      <c r="G1016" s="61">
        <v>98.690797248478205</v>
      </c>
      <c r="H1016" s="61">
        <v>103.457763866406</v>
      </c>
      <c r="I1016" s="61">
        <v>92.234690910691796</v>
      </c>
      <c r="J1016" s="62">
        <v>0.36436263210537101</v>
      </c>
      <c r="K1016" s="62">
        <v>0.316313806198533</v>
      </c>
      <c r="L1016" s="62">
        <v>0.31470679673631502</v>
      </c>
      <c r="M1016" s="62">
        <v>0.37028897922182502</v>
      </c>
    </row>
    <row r="1017" spans="1:13" x14ac:dyDescent="0.35">
      <c r="A1017" s="59" t="s">
        <v>6697</v>
      </c>
      <c r="B1017" s="59" t="s">
        <v>6698</v>
      </c>
      <c r="C1017" s="60" t="s">
        <v>31</v>
      </c>
      <c r="D1017" s="60" t="s">
        <v>6668</v>
      </c>
      <c r="E1017" s="60" t="s">
        <v>6656</v>
      </c>
      <c r="F1017" s="61">
        <v>92.878246282292906</v>
      </c>
      <c r="G1017" s="61">
        <v>98.690797248478205</v>
      </c>
      <c r="H1017" s="61">
        <v>103.457763866406</v>
      </c>
      <c r="I1017" s="61">
        <v>92.234690910691796</v>
      </c>
      <c r="J1017" s="62">
        <v>0.36436263210537101</v>
      </c>
      <c r="K1017" s="62">
        <v>0.316313806198533</v>
      </c>
      <c r="L1017" s="62">
        <v>0.31470679673631502</v>
      </c>
      <c r="M1017" s="62">
        <v>0.37028897922182502</v>
      </c>
    </row>
    <row r="1018" spans="1:13" x14ac:dyDescent="0.35">
      <c r="A1018" s="59" t="s">
        <v>6695</v>
      </c>
      <c r="B1018" s="59" t="s">
        <v>6696</v>
      </c>
      <c r="C1018" s="60" t="s">
        <v>31</v>
      </c>
      <c r="D1018" s="60" t="s">
        <v>6668</v>
      </c>
      <c r="E1018" s="60" t="s">
        <v>6656</v>
      </c>
      <c r="F1018" s="61">
        <v>92.878246282292906</v>
      </c>
      <c r="G1018" s="61">
        <v>98.690797248478205</v>
      </c>
      <c r="H1018" s="61">
        <v>103.457763866406</v>
      </c>
      <c r="I1018" s="61">
        <v>92.234690910691796</v>
      </c>
      <c r="J1018" s="62">
        <v>0.36436263210537101</v>
      </c>
      <c r="K1018" s="62">
        <v>0.316313806198533</v>
      </c>
      <c r="L1018" s="62">
        <v>0.31470679673631502</v>
      </c>
      <c r="M1018" s="62">
        <v>0.37028897922182502</v>
      </c>
    </row>
    <row r="1019" spans="1:13" x14ac:dyDescent="0.35">
      <c r="A1019" s="59" t="s">
        <v>6705</v>
      </c>
      <c r="B1019" s="59" t="s">
        <v>6706</v>
      </c>
      <c r="C1019" s="60" t="s">
        <v>31</v>
      </c>
      <c r="D1019" s="60" t="s">
        <v>6668</v>
      </c>
      <c r="E1019" s="60" t="s">
        <v>6656</v>
      </c>
      <c r="F1019" s="61">
        <v>92.878246282292906</v>
      </c>
      <c r="G1019" s="61">
        <v>98.690797248478205</v>
      </c>
      <c r="H1019" s="61">
        <v>103.457763866406</v>
      </c>
      <c r="I1019" s="61">
        <v>92.234690910691796</v>
      </c>
      <c r="J1019" s="62">
        <v>0.36436263210537101</v>
      </c>
      <c r="K1019" s="62">
        <v>0.316313806198533</v>
      </c>
      <c r="L1019" s="62">
        <v>0.31470679673631502</v>
      </c>
      <c r="M1019" s="62">
        <v>0.37028897922182502</v>
      </c>
    </row>
    <row r="1020" spans="1:13" x14ac:dyDescent="0.35">
      <c r="A1020" s="59" t="s">
        <v>6699</v>
      </c>
      <c r="B1020" s="59" t="s">
        <v>6700</v>
      </c>
      <c r="C1020" s="60" t="s">
        <v>31</v>
      </c>
      <c r="D1020" s="60" t="s">
        <v>6668</v>
      </c>
      <c r="E1020" s="60" t="s">
        <v>6656</v>
      </c>
      <c r="F1020" s="61">
        <v>92.878246282292906</v>
      </c>
      <c r="G1020" s="61">
        <v>98.690797248478205</v>
      </c>
      <c r="H1020" s="61">
        <v>103.457763866406</v>
      </c>
      <c r="I1020" s="61">
        <v>92.234690910691796</v>
      </c>
      <c r="J1020" s="62">
        <v>0.36436263210537101</v>
      </c>
      <c r="K1020" s="62">
        <v>0.316313806198533</v>
      </c>
      <c r="L1020" s="62">
        <v>0.31470679673631502</v>
      </c>
      <c r="M1020" s="62">
        <v>0.37028897922182502</v>
      </c>
    </row>
    <row r="1021" spans="1:13" x14ac:dyDescent="0.35">
      <c r="A1021" s="59" t="s">
        <v>6711</v>
      </c>
      <c r="B1021" s="59" t="s">
        <v>6712</v>
      </c>
      <c r="C1021" s="60" t="s">
        <v>40</v>
      </c>
      <c r="D1021" s="60" t="s">
        <v>6668</v>
      </c>
      <c r="E1021" s="60" t="s">
        <v>6656</v>
      </c>
      <c r="F1021" s="61">
        <v>92.878246282292906</v>
      </c>
      <c r="G1021" s="61">
        <v>98.690797248478205</v>
      </c>
      <c r="H1021" s="61">
        <v>103.457763866406</v>
      </c>
      <c r="I1021" s="61">
        <v>92.234690910691796</v>
      </c>
      <c r="J1021" s="62">
        <v>0.36436263210537101</v>
      </c>
      <c r="K1021" s="62">
        <v>0.316313806198533</v>
      </c>
      <c r="L1021" s="62">
        <v>0.31470679673631502</v>
      </c>
      <c r="M1021" s="62">
        <v>0.37028897922182502</v>
      </c>
    </row>
    <row r="1022" spans="1:13" x14ac:dyDescent="0.35">
      <c r="A1022" s="59" t="s">
        <v>6709</v>
      </c>
      <c r="B1022" s="59" t="s">
        <v>6710</v>
      </c>
      <c r="C1022" s="60" t="s">
        <v>40</v>
      </c>
      <c r="D1022" s="60" t="s">
        <v>6668</v>
      </c>
      <c r="E1022" s="60" t="s">
        <v>6656</v>
      </c>
      <c r="F1022" s="61">
        <v>92.878246282292906</v>
      </c>
      <c r="G1022" s="61">
        <v>98.690797248478205</v>
      </c>
      <c r="H1022" s="61">
        <v>103.457763866406</v>
      </c>
      <c r="I1022" s="61">
        <v>92.234690910691796</v>
      </c>
      <c r="J1022" s="62">
        <v>0.36436263210537101</v>
      </c>
      <c r="K1022" s="62">
        <v>0.316313806198533</v>
      </c>
      <c r="L1022" s="62">
        <v>0.31470679673631502</v>
      </c>
      <c r="M1022" s="62">
        <v>0.37028897922182502</v>
      </c>
    </row>
    <row r="1023" spans="1:13" x14ac:dyDescent="0.35">
      <c r="A1023" s="59" t="s">
        <v>6701</v>
      </c>
      <c r="B1023" s="59" t="s">
        <v>6702</v>
      </c>
      <c r="C1023" s="60" t="s">
        <v>31</v>
      </c>
      <c r="D1023" s="60" t="s">
        <v>6668</v>
      </c>
      <c r="E1023" s="60" t="s">
        <v>6656</v>
      </c>
      <c r="F1023" s="61">
        <v>92.878246282292906</v>
      </c>
      <c r="G1023" s="61">
        <v>98.690797248478205</v>
      </c>
      <c r="H1023" s="61">
        <v>103.457763866406</v>
      </c>
      <c r="I1023" s="61">
        <v>92.234690910691796</v>
      </c>
      <c r="J1023" s="62">
        <v>0.36436263210537101</v>
      </c>
      <c r="K1023" s="62">
        <v>0.316313806198533</v>
      </c>
      <c r="L1023" s="62">
        <v>0.31470679673631502</v>
      </c>
      <c r="M1023" s="62">
        <v>0.37028897922182502</v>
      </c>
    </row>
    <row r="1024" spans="1:13" x14ac:dyDescent="0.35">
      <c r="A1024" s="59" t="s">
        <v>6703</v>
      </c>
      <c r="B1024" s="59" t="s">
        <v>6704</v>
      </c>
      <c r="C1024" s="60" t="s">
        <v>31</v>
      </c>
      <c r="D1024" s="60" t="s">
        <v>6668</v>
      </c>
      <c r="E1024" s="60" t="s">
        <v>6656</v>
      </c>
      <c r="F1024" s="61">
        <v>92.878246282292906</v>
      </c>
      <c r="G1024" s="61">
        <v>98.690797248478205</v>
      </c>
      <c r="H1024" s="61">
        <v>103.457763866406</v>
      </c>
      <c r="I1024" s="61">
        <v>92.234690910691796</v>
      </c>
      <c r="J1024" s="62">
        <v>0.36436263210537101</v>
      </c>
      <c r="K1024" s="62">
        <v>0.316313806198533</v>
      </c>
      <c r="L1024" s="62">
        <v>0.31470679673631502</v>
      </c>
      <c r="M1024" s="62">
        <v>0.37028897922182502</v>
      </c>
    </row>
    <row r="1025" spans="1:13" x14ac:dyDescent="0.35">
      <c r="A1025" s="59" t="s">
        <v>6707</v>
      </c>
      <c r="B1025" s="59" t="s">
        <v>6708</v>
      </c>
      <c r="C1025" s="60" t="s">
        <v>31</v>
      </c>
      <c r="D1025" s="60" t="s">
        <v>6668</v>
      </c>
      <c r="E1025" s="60" t="s">
        <v>6656</v>
      </c>
      <c r="F1025" s="61">
        <v>92.878246282292906</v>
      </c>
      <c r="G1025" s="61">
        <v>98.690797248478205</v>
      </c>
      <c r="H1025" s="61">
        <v>103.457763866406</v>
      </c>
      <c r="I1025" s="61">
        <v>92.234690910691796</v>
      </c>
      <c r="J1025" s="62">
        <v>0.36436263210537101</v>
      </c>
      <c r="K1025" s="62">
        <v>0.316313806198533</v>
      </c>
      <c r="L1025" s="62">
        <v>0.31470679673631502</v>
      </c>
      <c r="M1025" s="62">
        <v>0.37028897922182502</v>
      </c>
    </row>
    <row r="1026" spans="1:13" x14ac:dyDescent="0.35">
      <c r="A1026" s="59" t="s">
        <v>6408</v>
      </c>
      <c r="B1026" s="59" t="s">
        <v>6409</v>
      </c>
      <c r="C1026" s="60" t="s">
        <v>31</v>
      </c>
      <c r="D1026" s="60" t="s">
        <v>89</v>
      </c>
      <c r="E1026" s="60" t="s">
        <v>6656</v>
      </c>
      <c r="F1026" s="61">
        <v>90.3941059785693</v>
      </c>
      <c r="G1026" s="61">
        <v>88.060109043936706</v>
      </c>
      <c r="H1026" s="61">
        <v>93.729745028219597</v>
      </c>
      <c r="I1026" s="61">
        <v>95.391817764312293</v>
      </c>
      <c r="J1026" s="62">
        <v>0.40353229610746799</v>
      </c>
      <c r="K1026" s="62">
        <v>0.370759096550837</v>
      </c>
      <c r="L1026" s="62">
        <v>0.357881381441434</v>
      </c>
      <c r="M1026" s="62">
        <v>0.405488821777579</v>
      </c>
    </row>
    <row r="1027" spans="1:13" x14ac:dyDescent="0.35">
      <c r="A1027" s="59" t="s">
        <v>6947</v>
      </c>
      <c r="B1027" s="59" t="s">
        <v>6948</v>
      </c>
      <c r="C1027" s="60" t="s">
        <v>31</v>
      </c>
      <c r="D1027" s="60" t="s">
        <v>61</v>
      </c>
      <c r="E1027" s="60" t="s">
        <v>6656</v>
      </c>
      <c r="F1027" s="61"/>
      <c r="G1027" s="61"/>
      <c r="H1027" s="61"/>
      <c r="I1027" s="61">
        <v>99.831033788859202</v>
      </c>
      <c r="J1027" s="62">
        <v>0.29434020512293302</v>
      </c>
      <c r="K1027" s="62">
        <v>0.24983202259075199</v>
      </c>
      <c r="L1027" s="62">
        <v>0.248561246252472</v>
      </c>
      <c r="M1027" s="62">
        <v>0.30288619393550398</v>
      </c>
    </row>
    <row r="1028" spans="1:13" x14ac:dyDescent="0.35">
      <c r="A1028" s="59" t="s">
        <v>4537</v>
      </c>
      <c r="B1028" s="59" t="s">
        <v>4538</v>
      </c>
      <c r="C1028" s="60" t="s">
        <v>31</v>
      </c>
      <c r="D1028" s="60" t="s">
        <v>3030</v>
      </c>
      <c r="E1028" s="60" t="s">
        <v>6656</v>
      </c>
      <c r="F1028" s="61">
        <v>96.798745245499106</v>
      </c>
      <c r="G1028" s="61"/>
      <c r="H1028" s="61"/>
      <c r="I1028" s="61">
        <v>96.303147025583698</v>
      </c>
      <c r="J1028" s="62">
        <v>0.3314088240534</v>
      </c>
      <c r="K1028" s="62">
        <v>0.29322852926975701</v>
      </c>
      <c r="L1028" s="62">
        <v>0.29263141825188099</v>
      </c>
      <c r="M1028" s="62">
        <v>0.34322390353404397</v>
      </c>
    </row>
    <row r="1029" spans="1:13" x14ac:dyDescent="0.35">
      <c r="A1029" s="59" t="s">
        <v>6945</v>
      </c>
      <c r="B1029" s="59" t="s">
        <v>6946</v>
      </c>
      <c r="C1029" s="60" t="s">
        <v>31</v>
      </c>
      <c r="D1029" s="60" t="s">
        <v>61</v>
      </c>
      <c r="E1029" s="60" t="s">
        <v>6656</v>
      </c>
      <c r="F1029" s="61"/>
      <c r="G1029" s="61"/>
      <c r="H1029" s="61"/>
      <c r="I1029" s="61">
        <v>99.831033788859202</v>
      </c>
      <c r="J1029" s="62">
        <v>0.29434020512293302</v>
      </c>
      <c r="K1029" s="62">
        <v>0.24983202259075199</v>
      </c>
      <c r="L1029" s="62">
        <v>0.248561246252472</v>
      </c>
      <c r="M1029" s="62">
        <v>0.30288619393550398</v>
      </c>
    </row>
    <row r="1030" spans="1:13" x14ac:dyDescent="0.35">
      <c r="A1030" s="59" t="s">
        <v>314</v>
      </c>
      <c r="B1030" s="59" t="s">
        <v>315</v>
      </c>
      <c r="C1030" s="60" t="s">
        <v>40</v>
      </c>
      <c r="D1030" s="60" t="s">
        <v>56</v>
      </c>
      <c r="E1030" s="60" t="s">
        <v>6657</v>
      </c>
      <c r="F1030" s="61">
        <v>91.952284963772996</v>
      </c>
      <c r="G1030" s="61">
        <v>94.329075919351098</v>
      </c>
      <c r="H1030" s="61">
        <v>102.442510298703</v>
      </c>
      <c r="I1030" s="61">
        <v>92.982880711267498</v>
      </c>
      <c r="J1030" s="62">
        <v>0.52796561255820595</v>
      </c>
      <c r="K1030" s="62">
        <v>0.45847740937179698</v>
      </c>
      <c r="L1030" s="62">
        <v>0.48588585424238301</v>
      </c>
      <c r="M1030" s="62">
        <v>0.54440050777072602</v>
      </c>
    </row>
    <row r="1031" spans="1:13" x14ac:dyDescent="0.35">
      <c r="A1031" s="59" t="s">
        <v>918</v>
      </c>
      <c r="B1031" s="59" t="s">
        <v>919</v>
      </c>
      <c r="C1031" s="60" t="s">
        <v>31</v>
      </c>
      <c r="D1031" s="60" t="s">
        <v>53</v>
      </c>
      <c r="E1031" s="60" t="s">
        <v>6657</v>
      </c>
      <c r="F1031" s="61">
        <v>86.672318621080606</v>
      </c>
      <c r="G1031" s="61">
        <v>83.253975168925194</v>
      </c>
      <c r="H1031" s="61">
        <v>104.270740212834</v>
      </c>
      <c r="I1031" s="61">
        <v>97.5544827188249</v>
      </c>
      <c r="J1031" s="62">
        <v>0.67264505740738001</v>
      </c>
      <c r="K1031" s="62">
        <v>0.64041865078031202</v>
      </c>
      <c r="L1031" s="62">
        <v>0.635386690263811</v>
      </c>
      <c r="M1031" s="62">
        <v>0.69874952025704296</v>
      </c>
    </row>
    <row r="1032" spans="1:13" x14ac:dyDescent="0.35">
      <c r="A1032" s="59" t="s">
        <v>914</v>
      </c>
      <c r="B1032" s="59" t="s">
        <v>915</v>
      </c>
      <c r="C1032" s="60" t="s">
        <v>40</v>
      </c>
      <c r="D1032" s="60" t="s">
        <v>53</v>
      </c>
      <c r="E1032" s="60" t="s">
        <v>6657</v>
      </c>
      <c r="F1032" s="61">
        <v>82.581059891920205</v>
      </c>
      <c r="G1032" s="61">
        <v>90.993710345403699</v>
      </c>
      <c r="H1032" s="61">
        <v>102.841353490232</v>
      </c>
      <c r="I1032" s="61">
        <v>93.633631906778007</v>
      </c>
      <c r="J1032" s="62">
        <v>0.56513541468342698</v>
      </c>
      <c r="K1032" s="62">
        <v>0.520642366211577</v>
      </c>
      <c r="L1032" s="62">
        <v>0.51722211778184601</v>
      </c>
      <c r="M1032" s="62">
        <v>0.58590607917049997</v>
      </c>
    </row>
    <row r="1033" spans="1:13" x14ac:dyDescent="0.35">
      <c r="A1033" s="59" t="s">
        <v>4129</v>
      </c>
      <c r="B1033" s="59" t="s">
        <v>4130</v>
      </c>
      <c r="C1033" s="60" t="s">
        <v>31</v>
      </c>
      <c r="D1033" s="60" t="s">
        <v>53</v>
      </c>
      <c r="E1033" s="60" t="s">
        <v>6656</v>
      </c>
      <c r="F1033" s="61">
        <v>87.452745744155393</v>
      </c>
      <c r="G1033" s="61">
        <v>92.534587027810204</v>
      </c>
      <c r="H1033" s="61">
        <v>103.41738037492</v>
      </c>
      <c r="I1033" s="61">
        <v>93.5280519273078</v>
      </c>
      <c r="J1033" s="62">
        <v>0.47095731163559501</v>
      </c>
      <c r="K1033" s="62">
        <v>0.44314839290122698</v>
      </c>
      <c r="L1033" s="62">
        <v>0.438608812413322</v>
      </c>
      <c r="M1033" s="62">
        <v>0.48293605925341498</v>
      </c>
    </row>
    <row r="1034" spans="1:13" x14ac:dyDescent="0.35">
      <c r="A1034" s="59" t="s">
        <v>922</v>
      </c>
      <c r="B1034" s="59" t="s">
        <v>923</v>
      </c>
      <c r="C1034" s="60" t="s">
        <v>31</v>
      </c>
      <c r="D1034" s="60" t="s">
        <v>53</v>
      </c>
      <c r="E1034" s="60" t="s">
        <v>6657</v>
      </c>
      <c r="F1034" s="61">
        <v>87.412153118072894</v>
      </c>
      <c r="G1034" s="61">
        <v>93.418063726933397</v>
      </c>
      <c r="H1034" s="61">
        <v>105.100400607525</v>
      </c>
      <c r="I1034" s="61">
        <v>95.166989752257294</v>
      </c>
      <c r="J1034" s="62">
        <v>0.564909702574522</v>
      </c>
      <c r="K1034" s="62">
        <v>0.52042108589757496</v>
      </c>
      <c r="L1034" s="62">
        <v>0.51330265894388705</v>
      </c>
      <c r="M1034" s="62">
        <v>0.56940729814421198</v>
      </c>
    </row>
    <row r="1035" spans="1:13" x14ac:dyDescent="0.35">
      <c r="A1035" s="59" t="s">
        <v>916</v>
      </c>
      <c r="B1035" s="59" t="s">
        <v>917</v>
      </c>
      <c r="C1035" s="60" t="s">
        <v>31</v>
      </c>
      <c r="D1035" s="60" t="s">
        <v>53</v>
      </c>
      <c r="E1035" s="60" t="s">
        <v>6657</v>
      </c>
      <c r="F1035" s="61">
        <v>85.634816756198703</v>
      </c>
      <c r="G1035" s="61">
        <v>90.326232530280507</v>
      </c>
      <c r="H1035" s="61">
        <v>101.73935186564999</v>
      </c>
      <c r="I1035" s="61">
        <v>89.9312872740432</v>
      </c>
      <c r="J1035" s="62">
        <v>0.53050849966834202</v>
      </c>
      <c r="K1035" s="62">
        <v>0.52144396867917797</v>
      </c>
      <c r="L1035" s="62">
        <v>0.51837129425434203</v>
      </c>
      <c r="M1035" s="62">
        <v>0.58764266934807097</v>
      </c>
    </row>
    <row r="1036" spans="1:13" x14ac:dyDescent="0.35">
      <c r="A1036" s="59" t="s">
        <v>4125</v>
      </c>
      <c r="B1036" s="59" t="s">
        <v>4126</v>
      </c>
      <c r="C1036" s="60" t="s">
        <v>40</v>
      </c>
      <c r="D1036" s="60" t="s">
        <v>53</v>
      </c>
      <c r="E1036" s="60" t="s">
        <v>6656</v>
      </c>
      <c r="F1036" s="61">
        <v>87.452745744155393</v>
      </c>
      <c r="G1036" s="61">
        <v>92.534587027810204</v>
      </c>
      <c r="H1036" s="61">
        <v>103.41738037492</v>
      </c>
      <c r="I1036" s="61">
        <v>93.5280519273078</v>
      </c>
      <c r="J1036" s="62">
        <v>0.47095731163559501</v>
      </c>
      <c r="K1036" s="62">
        <v>0.44314839290122698</v>
      </c>
      <c r="L1036" s="62">
        <v>0.438608812413322</v>
      </c>
      <c r="M1036" s="62">
        <v>0.48293605925341498</v>
      </c>
    </row>
    <row r="1037" spans="1:13" x14ac:dyDescent="0.35">
      <c r="A1037" s="59" t="s">
        <v>920</v>
      </c>
      <c r="B1037" s="59" t="s">
        <v>921</v>
      </c>
      <c r="C1037" s="60" t="s">
        <v>31</v>
      </c>
      <c r="D1037" s="60" t="s">
        <v>53</v>
      </c>
      <c r="E1037" s="60" t="s">
        <v>6657</v>
      </c>
      <c r="F1037" s="61">
        <v>87.035690397796301</v>
      </c>
      <c r="G1037" s="61">
        <v>94.408587631977099</v>
      </c>
      <c r="H1037" s="61">
        <v>106.38633149734</v>
      </c>
      <c r="I1037" s="61">
        <v>96.127453801952697</v>
      </c>
      <c r="J1037" s="62">
        <v>0.55819265013316599</v>
      </c>
      <c r="K1037" s="62">
        <v>0.51985645365465305</v>
      </c>
      <c r="L1037" s="62">
        <v>0.50891640893038104</v>
      </c>
      <c r="M1037" s="62">
        <v>0.56823341088003498</v>
      </c>
    </row>
    <row r="1038" spans="1:13" x14ac:dyDescent="0.35">
      <c r="A1038" s="59" t="s">
        <v>4127</v>
      </c>
      <c r="B1038" s="59" t="s">
        <v>4128</v>
      </c>
      <c r="C1038" s="60" t="s">
        <v>40</v>
      </c>
      <c r="D1038" s="60" t="s">
        <v>53</v>
      </c>
      <c r="E1038" s="60" t="s">
        <v>6656</v>
      </c>
      <c r="F1038" s="61">
        <v>87.452745744155393</v>
      </c>
      <c r="G1038" s="61">
        <v>92.534587027810204</v>
      </c>
      <c r="H1038" s="61">
        <v>103.41738037492</v>
      </c>
      <c r="I1038" s="61">
        <v>93.5280519273078</v>
      </c>
      <c r="J1038" s="62">
        <v>0.47095731163559501</v>
      </c>
      <c r="K1038" s="62">
        <v>0.44314839290122698</v>
      </c>
      <c r="L1038" s="62">
        <v>0.438608812413322</v>
      </c>
      <c r="M1038" s="62">
        <v>0.48293605925341498</v>
      </c>
    </row>
    <row r="1039" spans="1:13" x14ac:dyDescent="0.35">
      <c r="A1039" s="59" t="s">
        <v>4133</v>
      </c>
      <c r="B1039" s="59" t="s">
        <v>4134</v>
      </c>
      <c r="C1039" s="60" t="s">
        <v>31</v>
      </c>
      <c r="D1039" s="60" t="s">
        <v>53</v>
      </c>
      <c r="E1039" s="60" t="s">
        <v>6656</v>
      </c>
      <c r="F1039" s="61">
        <v>87.452745744155393</v>
      </c>
      <c r="G1039" s="61">
        <v>92.534587027810204</v>
      </c>
      <c r="H1039" s="61">
        <v>103.41738037492</v>
      </c>
      <c r="I1039" s="61">
        <v>93.5280519273078</v>
      </c>
      <c r="J1039" s="62">
        <v>0.47095731163559501</v>
      </c>
      <c r="K1039" s="62">
        <v>0.44314839290122698</v>
      </c>
      <c r="L1039" s="62">
        <v>0.438608812413322</v>
      </c>
      <c r="M1039" s="62">
        <v>0.48293605925341498</v>
      </c>
    </row>
    <row r="1040" spans="1:13" x14ac:dyDescent="0.35">
      <c r="A1040" s="59" t="s">
        <v>924</v>
      </c>
      <c r="B1040" s="59" t="s">
        <v>925</v>
      </c>
      <c r="C1040" s="60" t="s">
        <v>31</v>
      </c>
      <c r="D1040" s="60" t="s">
        <v>53</v>
      </c>
      <c r="E1040" s="60" t="s">
        <v>6657</v>
      </c>
      <c r="F1040" s="61">
        <v>79.638130171084896</v>
      </c>
      <c r="G1040" s="61">
        <v>96.6144901216025</v>
      </c>
      <c r="H1040" s="61">
        <v>101.272738160012</v>
      </c>
      <c r="I1040" s="61">
        <v>94.483884383847396</v>
      </c>
      <c r="J1040" s="62">
        <v>0.59941545540038299</v>
      </c>
      <c r="K1040" s="62">
        <v>0.55694274489622597</v>
      </c>
      <c r="L1040" s="62">
        <v>0.54793197979340003</v>
      </c>
      <c r="M1040" s="62">
        <v>0.60760171531252904</v>
      </c>
    </row>
    <row r="1041" spans="1:13" x14ac:dyDescent="0.35">
      <c r="A1041" s="59" t="s">
        <v>4131</v>
      </c>
      <c r="B1041" s="59" t="s">
        <v>4132</v>
      </c>
      <c r="C1041" s="60" t="s">
        <v>31</v>
      </c>
      <c r="D1041" s="60" t="s">
        <v>53</v>
      </c>
      <c r="E1041" s="60" t="s">
        <v>6656</v>
      </c>
      <c r="F1041" s="61">
        <v>87.452745744155393</v>
      </c>
      <c r="G1041" s="61">
        <v>92.534587027810204</v>
      </c>
      <c r="H1041" s="61">
        <v>103.41738037492</v>
      </c>
      <c r="I1041" s="61">
        <v>93.5280519273078</v>
      </c>
      <c r="J1041" s="62">
        <v>0.47095731163559501</v>
      </c>
      <c r="K1041" s="62">
        <v>0.44314839290122698</v>
      </c>
      <c r="L1041" s="62">
        <v>0.438608812413322</v>
      </c>
      <c r="M1041" s="62">
        <v>0.48293605925341498</v>
      </c>
    </row>
    <row r="1042" spans="1:13" x14ac:dyDescent="0.35">
      <c r="A1042" s="59" t="s">
        <v>6951</v>
      </c>
      <c r="B1042" s="59" t="s">
        <v>6952</v>
      </c>
      <c r="C1042" s="60" t="s">
        <v>40</v>
      </c>
      <c r="D1042" s="60" t="s">
        <v>61</v>
      </c>
      <c r="E1042" s="60" t="s">
        <v>6656</v>
      </c>
      <c r="F1042" s="61"/>
      <c r="G1042" s="61"/>
      <c r="H1042" s="61"/>
      <c r="I1042" s="61">
        <v>99.831033788859202</v>
      </c>
      <c r="J1042" s="62">
        <v>0.29434020512293302</v>
      </c>
      <c r="K1042" s="62">
        <v>0.24983202259075199</v>
      </c>
      <c r="L1042" s="62">
        <v>0.248561246252472</v>
      </c>
      <c r="M1042" s="62">
        <v>0.30288619393550398</v>
      </c>
    </row>
    <row r="1043" spans="1:13" x14ac:dyDescent="0.35">
      <c r="A1043" s="59" t="s">
        <v>6206</v>
      </c>
      <c r="B1043" s="59" t="s">
        <v>6207</v>
      </c>
      <c r="C1043" s="60" t="s">
        <v>40</v>
      </c>
      <c r="D1043" s="60" t="s">
        <v>41</v>
      </c>
      <c r="E1043" s="60" t="s">
        <v>6656</v>
      </c>
      <c r="F1043" s="61">
        <v>96.531892959987701</v>
      </c>
      <c r="G1043" s="61">
        <v>104.57041462929701</v>
      </c>
      <c r="H1043" s="61">
        <v>103.431770928679</v>
      </c>
      <c r="I1043" s="61">
        <v>103.270032001993</v>
      </c>
      <c r="J1043" s="62">
        <v>0.42197665380164501</v>
      </c>
      <c r="K1043" s="62">
        <v>0.38732856337726301</v>
      </c>
      <c r="L1043" s="62">
        <v>0.38307400891135301</v>
      </c>
      <c r="M1043" s="62">
        <v>0.42374159183656301</v>
      </c>
    </row>
    <row r="1044" spans="1:13" x14ac:dyDescent="0.35">
      <c r="A1044" s="59" t="s">
        <v>2140</v>
      </c>
      <c r="B1044" s="59" t="s">
        <v>2141</v>
      </c>
      <c r="C1044" s="60" t="s">
        <v>40</v>
      </c>
      <c r="D1044" s="60" t="s">
        <v>41</v>
      </c>
      <c r="E1044" s="60" t="s">
        <v>6657</v>
      </c>
      <c r="F1044" s="61">
        <v>96.453386535782897</v>
      </c>
      <c r="G1044" s="61">
        <v>103.217612507863</v>
      </c>
      <c r="H1044" s="61">
        <v>105.298585515076</v>
      </c>
      <c r="I1044" s="61">
        <v>106.04425995256</v>
      </c>
      <c r="J1044" s="62">
        <v>0.53160504394862196</v>
      </c>
      <c r="K1044" s="62">
        <v>0.48141826453591602</v>
      </c>
      <c r="L1044" s="62">
        <v>0.47319684338679802</v>
      </c>
      <c r="M1044" s="62">
        <v>0.52693972476601103</v>
      </c>
    </row>
    <row r="1045" spans="1:13" x14ac:dyDescent="0.35">
      <c r="A1045" s="59" t="s">
        <v>2146</v>
      </c>
      <c r="B1045" s="59" t="s">
        <v>2147</v>
      </c>
      <c r="C1045" s="60" t="s">
        <v>40</v>
      </c>
      <c r="D1045" s="60" t="s">
        <v>41</v>
      </c>
      <c r="E1045" s="60" t="s">
        <v>6657</v>
      </c>
      <c r="F1045" s="61">
        <v>95.698606247640797</v>
      </c>
      <c r="G1045" s="61">
        <v>107.608484163969</v>
      </c>
      <c r="H1045" s="61">
        <v>103.94834683815</v>
      </c>
      <c r="I1045" s="61">
        <v>105.15644540184999</v>
      </c>
      <c r="J1045" s="62">
        <v>0.52874133304346305</v>
      </c>
      <c r="K1045" s="62">
        <v>0.47968534252363498</v>
      </c>
      <c r="L1045" s="62">
        <v>0.47883534933254102</v>
      </c>
      <c r="M1045" s="62">
        <v>0.53954263435695504</v>
      </c>
    </row>
    <row r="1046" spans="1:13" x14ac:dyDescent="0.35">
      <c r="A1046" s="59" t="s">
        <v>6208</v>
      </c>
      <c r="B1046" s="59" t="s">
        <v>6209</v>
      </c>
      <c r="C1046" s="60" t="s">
        <v>40</v>
      </c>
      <c r="D1046" s="60" t="s">
        <v>41</v>
      </c>
      <c r="E1046" s="60" t="s">
        <v>6656</v>
      </c>
      <c r="F1046" s="61">
        <v>96.531892959987701</v>
      </c>
      <c r="G1046" s="61">
        <v>104.57041462929701</v>
      </c>
      <c r="H1046" s="61">
        <v>103.431770928679</v>
      </c>
      <c r="I1046" s="61">
        <v>103.270032001993</v>
      </c>
      <c r="J1046" s="62">
        <v>0.42197665380164501</v>
      </c>
      <c r="K1046" s="62">
        <v>0.38732856337726301</v>
      </c>
      <c r="L1046" s="62">
        <v>0.38307400891135301</v>
      </c>
      <c r="M1046" s="62">
        <v>0.42374159183656301</v>
      </c>
    </row>
    <row r="1047" spans="1:13" x14ac:dyDescent="0.35">
      <c r="A1047" s="59" t="s">
        <v>6198</v>
      </c>
      <c r="B1047" s="59" t="s">
        <v>6199</v>
      </c>
      <c r="C1047" s="60" t="s">
        <v>31</v>
      </c>
      <c r="D1047" s="60" t="s">
        <v>41</v>
      </c>
      <c r="E1047" s="60" t="s">
        <v>6656</v>
      </c>
      <c r="F1047" s="61">
        <v>96.531892959987701</v>
      </c>
      <c r="G1047" s="61">
        <v>104.57041462929701</v>
      </c>
      <c r="H1047" s="61">
        <v>103.431770928679</v>
      </c>
      <c r="I1047" s="61">
        <v>103.270032001993</v>
      </c>
      <c r="J1047" s="62">
        <v>0.42197665380164501</v>
      </c>
      <c r="K1047" s="62">
        <v>0.38732856337726301</v>
      </c>
      <c r="L1047" s="62">
        <v>0.38307400891135301</v>
      </c>
      <c r="M1047" s="62">
        <v>0.42374159183656301</v>
      </c>
    </row>
    <row r="1048" spans="1:13" x14ac:dyDescent="0.35">
      <c r="A1048" s="59" t="s">
        <v>6202</v>
      </c>
      <c r="B1048" s="59" t="s">
        <v>6203</v>
      </c>
      <c r="C1048" s="60" t="s">
        <v>31</v>
      </c>
      <c r="D1048" s="60" t="s">
        <v>41</v>
      </c>
      <c r="E1048" s="60" t="s">
        <v>6656</v>
      </c>
      <c r="F1048" s="61">
        <v>96.531892959987701</v>
      </c>
      <c r="G1048" s="61">
        <v>104.57041462929701</v>
      </c>
      <c r="H1048" s="61">
        <v>103.431770928679</v>
      </c>
      <c r="I1048" s="61">
        <v>103.270032001993</v>
      </c>
      <c r="J1048" s="62">
        <v>0.42197665380164501</v>
      </c>
      <c r="K1048" s="62">
        <v>0.38732856337726301</v>
      </c>
      <c r="L1048" s="62">
        <v>0.38307400891135301</v>
      </c>
      <c r="M1048" s="62">
        <v>0.42374159183656301</v>
      </c>
    </row>
    <row r="1049" spans="1:13" x14ac:dyDescent="0.35">
      <c r="A1049" s="59" t="s">
        <v>2144</v>
      </c>
      <c r="B1049" s="59" t="s">
        <v>2145</v>
      </c>
      <c r="C1049" s="60" t="s">
        <v>40</v>
      </c>
      <c r="D1049" s="60" t="s">
        <v>41</v>
      </c>
      <c r="E1049" s="60" t="s">
        <v>6657</v>
      </c>
      <c r="F1049" s="61">
        <v>104.814975260764</v>
      </c>
      <c r="G1049" s="61">
        <v>114.973792178746</v>
      </c>
      <c r="H1049" s="61">
        <v>99.610094052120203</v>
      </c>
      <c r="I1049" s="61">
        <v>105.917214395963</v>
      </c>
      <c r="J1049" s="62">
        <v>0.59758518351104395</v>
      </c>
      <c r="K1049" s="62">
        <v>0.54675002081686297</v>
      </c>
      <c r="L1049" s="62">
        <v>0.54397072433480298</v>
      </c>
      <c r="M1049" s="62">
        <v>0.59848287727064098</v>
      </c>
    </row>
    <row r="1050" spans="1:13" x14ac:dyDescent="0.35">
      <c r="A1050" s="59" t="s">
        <v>3199</v>
      </c>
      <c r="B1050" s="59" t="s">
        <v>3200</v>
      </c>
      <c r="C1050" s="60" t="s">
        <v>31</v>
      </c>
      <c r="D1050" s="60" t="s">
        <v>56</v>
      </c>
      <c r="E1050" s="60" t="s">
        <v>6656</v>
      </c>
      <c r="F1050" s="61">
        <v>93.053672060037798</v>
      </c>
      <c r="G1050" s="61">
        <v>95.388922610971704</v>
      </c>
      <c r="H1050" s="61">
        <v>107.870582206148</v>
      </c>
      <c r="I1050" s="61">
        <v>93.561083055668107</v>
      </c>
      <c r="J1050" s="62">
        <v>0.43269256727038802</v>
      </c>
      <c r="K1050" s="62">
        <v>0.39242035227250899</v>
      </c>
      <c r="L1050" s="62">
        <v>0.391868870978624</v>
      </c>
      <c r="M1050" s="62">
        <v>0.43891938506070499</v>
      </c>
    </row>
    <row r="1051" spans="1:13" x14ac:dyDescent="0.35">
      <c r="A1051" s="59" t="s">
        <v>5337</v>
      </c>
      <c r="B1051" s="59" t="s">
        <v>5338</v>
      </c>
      <c r="C1051" s="60" t="s">
        <v>31</v>
      </c>
      <c r="D1051" s="60" t="s">
        <v>46</v>
      </c>
      <c r="E1051" s="60" t="s">
        <v>6656</v>
      </c>
      <c r="F1051" s="61">
        <v>94.008497660654399</v>
      </c>
      <c r="G1051" s="61"/>
      <c r="H1051" s="61"/>
      <c r="I1051" s="61">
        <v>99.657235324163594</v>
      </c>
      <c r="J1051" s="62">
        <v>0.31198019520785297</v>
      </c>
      <c r="K1051" s="62">
        <v>0.27025997290679699</v>
      </c>
      <c r="L1051" s="62">
        <v>0.25379483926898799</v>
      </c>
      <c r="M1051" s="62">
        <v>0.306899059954724</v>
      </c>
    </row>
    <row r="1052" spans="1:13" x14ac:dyDescent="0.35">
      <c r="A1052" s="59" t="s">
        <v>5335</v>
      </c>
      <c r="B1052" s="59" t="s">
        <v>5336</v>
      </c>
      <c r="C1052" s="60" t="s">
        <v>31</v>
      </c>
      <c r="D1052" s="60" t="s">
        <v>46</v>
      </c>
      <c r="E1052" s="60" t="s">
        <v>6656</v>
      </c>
      <c r="F1052" s="61">
        <v>94.008497660654399</v>
      </c>
      <c r="G1052" s="61"/>
      <c r="H1052" s="61"/>
      <c r="I1052" s="61">
        <v>99.657235324163594</v>
      </c>
      <c r="J1052" s="62">
        <v>0.31198019520785297</v>
      </c>
      <c r="K1052" s="62">
        <v>0.27025997290679699</v>
      </c>
      <c r="L1052" s="62">
        <v>0.25379483926898799</v>
      </c>
      <c r="M1052" s="62">
        <v>0.306899059954724</v>
      </c>
    </row>
    <row r="1053" spans="1:13" x14ac:dyDescent="0.35">
      <c r="A1053" s="59" t="s">
        <v>3197</v>
      </c>
      <c r="B1053" s="59" t="s">
        <v>3198</v>
      </c>
      <c r="C1053" s="60" t="s">
        <v>31</v>
      </c>
      <c r="D1053" s="60" t="s">
        <v>56</v>
      </c>
      <c r="E1053" s="60" t="s">
        <v>6656</v>
      </c>
      <c r="F1053" s="61">
        <v>93.053672060037798</v>
      </c>
      <c r="G1053" s="61">
        <v>95.388922610971704</v>
      </c>
      <c r="H1053" s="61">
        <v>107.870582206148</v>
      </c>
      <c r="I1053" s="61">
        <v>93.561083055668107</v>
      </c>
      <c r="J1053" s="62">
        <v>0.43269256727038802</v>
      </c>
      <c r="K1053" s="62">
        <v>0.39242035227250899</v>
      </c>
      <c r="L1053" s="62">
        <v>0.391868870978624</v>
      </c>
      <c r="M1053" s="62">
        <v>0.43891938506070499</v>
      </c>
    </row>
    <row r="1054" spans="1:13" x14ac:dyDescent="0.35">
      <c r="A1054" s="59" t="s">
        <v>6410</v>
      </c>
      <c r="B1054" s="59" t="s">
        <v>6411</v>
      </c>
      <c r="C1054" s="60" t="s">
        <v>31</v>
      </c>
      <c r="D1054" s="60" t="s">
        <v>89</v>
      </c>
      <c r="E1054" s="60" t="s">
        <v>6656</v>
      </c>
      <c r="F1054" s="61">
        <v>90.3941059785693</v>
      </c>
      <c r="G1054" s="61">
        <v>88.060109043936706</v>
      </c>
      <c r="H1054" s="61">
        <v>93.729745028219597</v>
      </c>
      <c r="I1054" s="61">
        <v>95.391817764312293</v>
      </c>
      <c r="J1054" s="62">
        <v>0.40353229610746799</v>
      </c>
      <c r="K1054" s="62">
        <v>0.370759096550837</v>
      </c>
      <c r="L1054" s="62">
        <v>0.357881381441434</v>
      </c>
      <c r="M1054" s="62">
        <v>0.405488821777579</v>
      </c>
    </row>
    <row r="1055" spans="1:13" x14ac:dyDescent="0.35">
      <c r="A1055" s="59" t="s">
        <v>6943</v>
      </c>
      <c r="B1055" s="59" t="s">
        <v>6944</v>
      </c>
      <c r="C1055" s="60" t="s">
        <v>31</v>
      </c>
      <c r="D1055" s="60" t="s">
        <v>61</v>
      </c>
      <c r="E1055" s="60" t="s">
        <v>6656</v>
      </c>
      <c r="F1055" s="61"/>
      <c r="G1055" s="61"/>
      <c r="H1055" s="61"/>
      <c r="I1055" s="61">
        <v>99.831033788859202</v>
      </c>
      <c r="J1055" s="62">
        <v>0.29434020512293302</v>
      </c>
      <c r="K1055" s="62">
        <v>0.24983202259075199</v>
      </c>
      <c r="L1055" s="62">
        <v>0.248561246252472</v>
      </c>
      <c r="M1055" s="62">
        <v>0.30288619393550398</v>
      </c>
    </row>
    <row r="1056" spans="1:13" x14ac:dyDescent="0.35">
      <c r="A1056" s="59" t="s">
        <v>6430</v>
      </c>
      <c r="B1056" s="59" t="s">
        <v>6431</v>
      </c>
      <c r="C1056" s="60" t="s">
        <v>40</v>
      </c>
      <c r="D1056" s="60" t="s">
        <v>41</v>
      </c>
      <c r="E1056" s="60" t="s">
        <v>6656</v>
      </c>
      <c r="F1056" s="61">
        <v>99.689392876725194</v>
      </c>
      <c r="G1056" s="61">
        <v>91.623138393856095</v>
      </c>
      <c r="H1056" s="61">
        <v>112.15653882040699</v>
      </c>
      <c r="I1056" s="61">
        <v>93.211902981759906</v>
      </c>
      <c r="J1056" s="62">
        <v>0.46452251189862798</v>
      </c>
      <c r="K1056" s="62">
        <v>0.42987357654031899</v>
      </c>
      <c r="L1056" s="62">
        <v>0.42537129685151198</v>
      </c>
      <c r="M1056" s="62">
        <v>0.465959859335213</v>
      </c>
    </row>
    <row r="1057" spans="1:13" x14ac:dyDescent="0.35">
      <c r="A1057" s="59" t="s">
        <v>2336</v>
      </c>
      <c r="B1057" s="59" t="s">
        <v>2337</v>
      </c>
      <c r="C1057" s="60" t="s">
        <v>31</v>
      </c>
      <c r="D1057" s="60" t="s">
        <v>41</v>
      </c>
      <c r="E1057" s="60" t="s">
        <v>6657</v>
      </c>
      <c r="F1057" s="61">
        <v>97.147822567929794</v>
      </c>
      <c r="G1057" s="61">
        <v>92.287045323681696</v>
      </c>
      <c r="H1057" s="61">
        <v>112.38696756247499</v>
      </c>
      <c r="I1057" s="61">
        <v>93.341162075260598</v>
      </c>
      <c r="J1057" s="62">
        <v>0.62458426919602195</v>
      </c>
      <c r="K1057" s="62">
        <v>0.58246954896028003</v>
      </c>
      <c r="L1057" s="62">
        <v>0.57662534190084402</v>
      </c>
      <c r="M1057" s="62">
        <v>0.63130401001993897</v>
      </c>
    </row>
    <row r="1058" spans="1:13" x14ac:dyDescent="0.35">
      <c r="A1058" s="59" t="s">
        <v>6426</v>
      </c>
      <c r="B1058" s="59" t="s">
        <v>6427</v>
      </c>
      <c r="C1058" s="60" t="s">
        <v>40</v>
      </c>
      <c r="D1058" s="60" t="s">
        <v>41</v>
      </c>
      <c r="E1058" s="60" t="s">
        <v>6656</v>
      </c>
      <c r="F1058" s="61">
        <v>99.689392876725194</v>
      </c>
      <c r="G1058" s="61">
        <v>91.623138393856095</v>
      </c>
      <c r="H1058" s="61">
        <v>112.15653882040699</v>
      </c>
      <c r="I1058" s="61">
        <v>93.211902981759906</v>
      </c>
      <c r="J1058" s="62">
        <v>0.46452251189862798</v>
      </c>
      <c r="K1058" s="62">
        <v>0.42987357654031899</v>
      </c>
      <c r="L1058" s="62">
        <v>0.42537129685151198</v>
      </c>
      <c r="M1058" s="62">
        <v>0.465959859335213</v>
      </c>
    </row>
    <row r="1059" spans="1:13" x14ac:dyDescent="0.35">
      <c r="A1059" s="59" t="s">
        <v>2334</v>
      </c>
      <c r="B1059" s="59" t="s">
        <v>2335</v>
      </c>
      <c r="C1059" s="60" t="s">
        <v>40</v>
      </c>
      <c r="D1059" s="60" t="s">
        <v>41</v>
      </c>
      <c r="E1059" s="60" t="s">
        <v>6657</v>
      </c>
      <c r="F1059" s="61">
        <v>100.490366003863</v>
      </c>
      <c r="G1059" s="61">
        <v>88.245318961370899</v>
      </c>
      <c r="H1059" s="61">
        <v>110.792314324047</v>
      </c>
      <c r="I1059" s="61">
        <v>93.284964026684193</v>
      </c>
      <c r="J1059" s="62">
        <v>0.58973954310698995</v>
      </c>
      <c r="K1059" s="62">
        <v>0.54204263835255495</v>
      </c>
      <c r="L1059" s="62">
        <v>0.53534172530158097</v>
      </c>
      <c r="M1059" s="62">
        <v>0.59403662665483803</v>
      </c>
    </row>
    <row r="1060" spans="1:13" x14ac:dyDescent="0.35">
      <c r="A1060" s="59" t="s">
        <v>6434</v>
      </c>
      <c r="B1060" s="59" t="s">
        <v>6435</v>
      </c>
      <c r="C1060" s="60" t="s">
        <v>31</v>
      </c>
      <c r="D1060" s="60" t="s">
        <v>41</v>
      </c>
      <c r="E1060" s="60" t="s">
        <v>6656</v>
      </c>
      <c r="F1060" s="61">
        <v>99.689392876725194</v>
      </c>
      <c r="G1060" s="61">
        <v>91.623138393856095</v>
      </c>
      <c r="H1060" s="61">
        <v>112.15653882040699</v>
      </c>
      <c r="I1060" s="61">
        <v>93.211902981759906</v>
      </c>
      <c r="J1060" s="62">
        <v>0.46452251189862798</v>
      </c>
      <c r="K1060" s="62">
        <v>0.42987357654031899</v>
      </c>
      <c r="L1060" s="62">
        <v>0.42537129685151198</v>
      </c>
      <c r="M1060" s="62">
        <v>0.465959859335213</v>
      </c>
    </row>
    <row r="1061" spans="1:13" x14ac:dyDescent="0.35">
      <c r="A1061" s="59" t="s">
        <v>6432</v>
      </c>
      <c r="B1061" s="59" t="s">
        <v>6433</v>
      </c>
      <c r="C1061" s="60" t="s">
        <v>31</v>
      </c>
      <c r="D1061" s="60" t="s">
        <v>41</v>
      </c>
      <c r="E1061" s="60" t="s">
        <v>6656</v>
      </c>
      <c r="F1061" s="61">
        <v>99.689392876725194</v>
      </c>
      <c r="G1061" s="61">
        <v>91.623138393856095</v>
      </c>
      <c r="H1061" s="61">
        <v>112.15653882040699</v>
      </c>
      <c r="I1061" s="61">
        <v>93.211902981759906</v>
      </c>
      <c r="J1061" s="62">
        <v>0.46452251189862798</v>
      </c>
      <c r="K1061" s="62">
        <v>0.42987357654031899</v>
      </c>
      <c r="L1061" s="62">
        <v>0.42537129685151198</v>
      </c>
      <c r="M1061" s="62">
        <v>0.465959859335213</v>
      </c>
    </row>
    <row r="1062" spans="1:13" x14ac:dyDescent="0.35">
      <c r="A1062" s="59" t="s">
        <v>6436</v>
      </c>
      <c r="B1062" s="59" t="s">
        <v>6437</v>
      </c>
      <c r="C1062" s="60" t="s">
        <v>31</v>
      </c>
      <c r="D1062" s="60" t="s">
        <v>41</v>
      </c>
      <c r="E1062" s="60" t="s">
        <v>6656</v>
      </c>
      <c r="F1062" s="61">
        <v>99.689392876725194</v>
      </c>
      <c r="G1062" s="61">
        <v>91.623138393856095</v>
      </c>
      <c r="H1062" s="61">
        <v>112.15653882040699</v>
      </c>
      <c r="I1062" s="61">
        <v>93.211902981759906</v>
      </c>
      <c r="J1062" s="62">
        <v>0.46452251189862798</v>
      </c>
      <c r="K1062" s="62">
        <v>0.42987357654031899</v>
      </c>
      <c r="L1062" s="62">
        <v>0.42537129685151198</v>
      </c>
      <c r="M1062" s="62">
        <v>0.465959859335213</v>
      </c>
    </row>
    <row r="1063" spans="1:13" x14ac:dyDescent="0.35">
      <c r="A1063" s="59" t="s">
        <v>6428</v>
      </c>
      <c r="B1063" s="59" t="s">
        <v>6429</v>
      </c>
      <c r="C1063" s="60" t="s">
        <v>40</v>
      </c>
      <c r="D1063" s="60" t="s">
        <v>41</v>
      </c>
      <c r="E1063" s="60" t="s">
        <v>6656</v>
      </c>
      <c r="F1063" s="61">
        <v>99.689392876725194</v>
      </c>
      <c r="G1063" s="61">
        <v>91.623138393856095</v>
      </c>
      <c r="H1063" s="61">
        <v>112.15653882040699</v>
      </c>
      <c r="I1063" s="61">
        <v>93.211902981759906</v>
      </c>
      <c r="J1063" s="62">
        <v>0.46452251189862798</v>
      </c>
      <c r="K1063" s="62">
        <v>0.42987357654031899</v>
      </c>
      <c r="L1063" s="62">
        <v>0.42537129685151198</v>
      </c>
      <c r="M1063" s="62">
        <v>0.465959859335213</v>
      </c>
    </row>
    <row r="1064" spans="1:13" x14ac:dyDescent="0.35">
      <c r="A1064" s="59" t="s">
        <v>2338</v>
      </c>
      <c r="B1064" s="59" t="s">
        <v>2339</v>
      </c>
      <c r="C1064" s="60" t="s">
        <v>31</v>
      </c>
      <c r="D1064" s="60" t="s">
        <v>41</v>
      </c>
      <c r="E1064" s="60" t="s">
        <v>6657</v>
      </c>
      <c r="F1064" s="61">
        <v>99.433527352865497</v>
      </c>
      <c r="G1064" s="61">
        <v>88.283249698531804</v>
      </c>
      <c r="H1064" s="61">
        <v>113.539830800499</v>
      </c>
      <c r="I1064" s="61">
        <v>96.144118009792194</v>
      </c>
      <c r="J1064" s="62">
        <v>0.59252995408493303</v>
      </c>
      <c r="K1064" s="62">
        <v>0.54197291827416105</v>
      </c>
      <c r="L1064" s="62">
        <v>0.540397767066645</v>
      </c>
      <c r="M1064" s="62">
        <v>0.59383609111763802</v>
      </c>
    </row>
    <row r="1065" spans="1:13" x14ac:dyDescent="0.35">
      <c r="A1065" s="59" t="s">
        <v>6440</v>
      </c>
      <c r="B1065" s="59" t="s">
        <v>6441</v>
      </c>
      <c r="C1065" s="60" t="s">
        <v>31</v>
      </c>
      <c r="D1065" s="60" t="s">
        <v>41</v>
      </c>
      <c r="E1065" s="60" t="s">
        <v>6656</v>
      </c>
      <c r="F1065" s="61">
        <v>99.689392876725194</v>
      </c>
      <c r="G1065" s="61">
        <v>91.623138393856095</v>
      </c>
      <c r="H1065" s="61">
        <v>112.15653882040699</v>
      </c>
      <c r="I1065" s="61">
        <v>93.211902981759906</v>
      </c>
      <c r="J1065" s="62">
        <v>0.46452251189862798</v>
      </c>
      <c r="K1065" s="62">
        <v>0.42987357654031899</v>
      </c>
      <c r="L1065" s="62">
        <v>0.42537129685151198</v>
      </c>
      <c r="M1065" s="62">
        <v>0.465959859335213</v>
      </c>
    </row>
    <row r="1066" spans="1:13" x14ac:dyDescent="0.35">
      <c r="A1066" s="59" t="s">
        <v>6438</v>
      </c>
      <c r="B1066" s="59" t="s">
        <v>6439</v>
      </c>
      <c r="C1066" s="60" t="s">
        <v>31</v>
      </c>
      <c r="D1066" s="60" t="s">
        <v>41</v>
      </c>
      <c r="E1066" s="60" t="s">
        <v>6656</v>
      </c>
      <c r="F1066" s="61">
        <v>99.689392876725194</v>
      </c>
      <c r="G1066" s="61">
        <v>91.623138393856095</v>
      </c>
      <c r="H1066" s="61">
        <v>112.15653882040699</v>
      </c>
      <c r="I1066" s="61">
        <v>93.211902981759906</v>
      </c>
      <c r="J1066" s="62">
        <v>0.46452251189862798</v>
      </c>
      <c r="K1066" s="62">
        <v>0.42987357654031899</v>
      </c>
      <c r="L1066" s="62">
        <v>0.42537129685151198</v>
      </c>
      <c r="M1066" s="62">
        <v>0.465959859335213</v>
      </c>
    </row>
    <row r="1067" spans="1:13" x14ac:dyDescent="0.35">
      <c r="A1067" s="59" t="s">
        <v>6809</v>
      </c>
      <c r="B1067" s="59" t="s">
        <v>6810</v>
      </c>
      <c r="C1067" s="60" t="s">
        <v>40</v>
      </c>
      <c r="D1067" s="60" t="s">
        <v>61</v>
      </c>
      <c r="E1067" s="60" t="s">
        <v>6656</v>
      </c>
      <c r="F1067" s="61">
        <v>96.229249606739003</v>
      </c>
      <c r="G1067" s="61"/>
      <c r="H1067" s="61"/>
      <c r="I1067" s="61">
        <v>93.414384300056497</v>
      </c>
      <c r="J1067" s="62">
        <v>0.30110366316514398</v>
      </c>
      <c r="K1067" s="62">
        <v>0.23844305182872699</v>
      </c>
      <c r="L1067" s="62">
        <v>0.23459209789329</v>
      </c>
      <c r="M1067" s="62">
        <v>0.30325410120990198</v>
      </c>
    </row>
    <row r="1068" spans="1:13" x14ac:dyDescent="0.35">
      <c r="A1068" s="59" t="s">
        <v>6807</v>
      </c>
      <c r="B1068" s="59" t="s">
        <v>6808</v>
      </c>
      <c r="C1068" s="60" t="s">
        <v>40</v>
      </c>
      <c r="D1068" s="60" t="s">
        <v>61</v>
      </c>
      <c r="E1068" s="60" t="s">
        <v>6656</v>
      </c>
      <c r="F1068" s="61">
        <v>96.229249606739003</v>
      </c>
      <c r="G1068" s="61"/>
      <c r="H1068" s="61"/>
      <c r="I1068" s="61">
        <v>93.414384300056497</v>
      </c>
      <c r="J1068" s="62">
        <v>0.30110366316514398</v>
      </c>
      <c r="K1068" s="62">
        <v>0.23844305182872699</v>
      </c>
      <c r="L1068" s="62">
        <v>0.23459209789329</v>
      </c>
      <c r="M1068" s="62">
        <v>0.30325410120990198</v>
      </c>
    </row>
    <row r="1069" spans="1:13" x14ac:dyDescent="0.35">
      <c r="A1069" s="59" t="s">
        <v>6805</v>
      </c>
      <c r="B1069" s="59" t="s">
        <v>6806</v>
      </c>
      <c r="C1069" s="60" t="s">
        <v>40</v>
      </c>
      <c r="D1069" s="60" t="s">
        <v>61</v>
      </c>
      <c r="E1069" s="60" t="s">
        <v>6656</v>
      </c>
      <c r="F1069" s="61">
        <v>96.229249606739003</v>
      </c>
      <c r="G1069" s="61"/>
      <c r="H1069" s="61"/>
      <c r="I1069" s="61">
        <v>93.414384300056497</v>
      </c>
      <c r="J1069" s="62">
        <v>0.30110366316514398</v>
      </c>
      <c r="K1069" s="62">
        <v>0.23844305182872699</v>
      </c>
      <c r="L1069" s="62">
        <v>0.23459209789329</v>
      </c>
      <c r="M1069" s="62">
        <v>0.30325410120990198</v>
      </c>
    </row>
    <row r="1070" spans="1:13" x14ac:dyDescent="0.35">
      <c r="A1070" s="59" t="s">
        <v>6803</v>
      </c>
      <c r="B1070" s="59" t="s">
        <v>6804</v>
      </c>
      <c r="C1070" s="60" t="s">
        <v>31</v>
      </c>
      <c r="D1070" s="60" t="s">
        <v>61</v>
      </c>
      <c r="E1070" s="60" t="s">
        <v>6656</v>
      </c>
      <c r="F1070" s="61">
        <v>96.229249606739003</v>
      </c>
      <c r="G1070" s="61"/>
      <c r="H1070" s="61"/>
      <c r="I1070" s="61">
        <v>93.414384300056497</v>
      </c>
      <c r="J1070" s="62">
        <v>0.30110366316514398</v>
      </c>
      <c r="K1070" s="62">
        <v>0.23844305182872699</v>
      </c>
      <c r="L1070" s="62">
        <v>0.23459209789329</v>
      </c>
      <c r="M1070" s="62">
        <v>0.30325410120990198</v>
      </c>
    </row>
    <row r="1071" spans="1:13" x14ac:dyDescent="0.35">
      <c r="A1071" s="59" t="s">
        <v>6811</v>
      </c>
      <c r="B1071" s="59" t="s">
        <v>6812</v>
      </c>
      <c r="C1071" s="60" t="s">
        <v>40</v>
      </c>
      <c r="D1071" s="60" t="s">
        <v>61</v>
      </c>
      <c r="E1071" s="60" t="s">
        <v>6656</v>
      </c>
      <c r="F1071" s="61">
        <v>96.229249606739003</v>
      </c>
      <c r="G1071" s="61"/>
      <c r="H1071" s="61"/>
      <c r="I1071" s="61">
        <v>93.414384300056497</v>
      </c>
      <c r="J1071" s="62">
        <v>0.30110366316514398</v>
      </c>
      <c r="K1071" s="62">
        <v>0.23844305182872699</v>
      </c>
      <c r="L1071" s="62">
        <v>0.23459209789329</v>
      </c>
      <c r="M1071" s="62">
        <v>0.30325410120990198</v>
      </c>
    </row>
    <row r="1072" spans="1:13" x14ac:dyDescent="0.35">
      <c r="A1072" s="59" t="s">
        <v>316</v>
      </c>
      <c r="B1072" s="59" t="s">
        <v>317</v>
      </c>
      <c r="C1072" s="60" t="s">
        <v>31</v>
      </c>
      <c r="D1072" s="60" t="s">
        <v>56</v>
      </c>
      <c r="E1072" s="60" t="s">
        <v>6657</v>
      </c>
      <c r="F1072" s="61">
        <v>92.004292036557104</v>
      </c>
      <c r="G1072" s="61">
        <v>93.058792989494094</v>
      </c>
      <c r="H1072" s="61">
        <v>107.830198714662</v>
      </c>
      <c r="I1072" s="61">
        <v>85.688459968645105</v>
      </c>
      <c r="J1072" s="62">
        <v>0.64642809902891296</v>
      </c>
      <c r="K1072" s="62">
        <v>0.59373499289951803</v>
      </c>
      <c r="L1072" s="62">
        <v>0.59327266432478298</v>
      </c>
      <c r="M1072" s="62">
        <v>0.65344971718114697</v>
      </c>
    </row>
    <row r="1073" spans="1:13" x14ac:dyDescent="0.35">
      <c r="A1073" s="59" t="s">
        <v>6616</v>
      </c>
      <c r="B1073" s="59" t="s">
        <v>6617</v>
      </c>
      <c r="C1073" s="60" t="s">
        <v>31</v>
      </c>
      <c r="D1073" s="60" t="s">
        <v>46</v>
      </c>
      <c r="E1073" s="60" t="s">
        <v>6656</v>
      </c>
      <c r="F1073" s="61">
        <v>95.393401777913496</v>
      </c>
      <c r="G1073" s="61">
        <v>95.746161911441703</v>
      </c>
      <c r="H1073" s="61">
        <v>103.293801494514</v>
      </c>
      <c r="I1073" s="61">
        <v>89.743494814714794</v>
      </c>
      <c r="J1073" s="62">
        <v>0.39291133061059202</v>
      </c>
      <c r="K1073" s="62">
        <v>0.35614183411208999</v>
      </c>
      <c r="L1073" s="62">
        <v>0.35477613306959899</v>
      </c>
      <c r="M1073" s="62">
        <v>0.39794983980140097</v>
      </c>
    </row>
    <row r="1074" spans="1:13" x14ac:dyDescent="0.35">
      <c r="A1074" s="59" t="s">
        <v>6614</v>
      </c>
      <c r="B1074" s="59" t="s">
        <v>6615</v>
      </c>
      <c r="C1074" s="60" t="s">
        <v>31</v>
      </c>
      <c r="D1074" s="60" t="s">
        <v>46</v>
      </c>
      <c r="E1074" s="60" t="s">
        <v>6656</v>
      </c>
      <c r="F1074" s="61">
        <v>95.393401777913496</v>
      </c>
      <c r="G1074" s="61">
        <v>95.746161911441703</v>
      </c>
      <c r="H1074" s="61">
        <v>103.293801494514</v>
      </c>
      <c r="I1074" s="61">
        <v>89.743494814714794</v>
      </c>
      <c r="J1074" s="62">
        <v>0.39291133061059202</v>
      </c>
      <c r="K1074" s="62">
        <v>0.35614183411208999</v>
      </c>
      <c r="L1074" s="62">
        <v>0.35477613306959899</v>
      </c>
      <c r="M1074" s="62">
        <v>0.39794983980140097</v>
      </c>
    </row>
    <row r="1075" spans="1:13" x14ac:dyDescent="0.35">
      <c r="A1075" s="59" t="s">
        <v>6618</v>
      </c>
      <c r="B1075" s="59" t="s">
        <v>6619</v>
      </c>
      <c r="C1075" s="60" t="s">
        <v>31</v>
      </c>
      <c r="D1075" s="60" t="s">
        <v>46</v>
      </c>
      <c r="E1075" s="60" t="s">
        <v>6656</v>
      </c>
      <c r="F1075" s="61">
        <v>95.393401777913496</v>
      </c>
      <c r="G1075" s="61">
        <v>95.746161911441703</v>
      </c>
      <c r="H1075" s="61">
        <v>103.293801494514</v>
      </c>
      <c r="I1075" s="61">
        <v>89.743494814714794</v>
      </c>
      <c r="J1075" s="62">
        <v>0.39291133061059202</v>
      </c>
      <c r="K1075" s="62">
        <v>0.35614183411208999</v>
      </c>
      <c r="L1075" s="62">
        <v>0.35477613306959899</v>
      </c>
      <c r="M1075" s="62">
        <v>0.39794983980140097</v>
      </c>
    </row>
    <row r="1076" spans="1:13" x14ac:dyDescent="0.35">
      <c r="A1076" s="59" t="s">
        <v>6612</v>
      </c>
      <c r="B1076" s="59" t="s">
        <v>6613</v>
      </c>
      <c r="C1076" s="60" t="s">
        <v>40</v>
      </c>
      <c r="D1076" s="60" t="s">
        <v>46</v>
      </c>
      <c r="E1076" s="60" t="s">
        <v>6656</v>
      </c>
      <c r="F1076" s="61">
        <v>95.393401777913496</v>
      </c>
      <c r="G1076" s="61">
        <v>95.746161911441703</v>
      </c>
      <c r="H1076" s="61">
        <v>103.293801494514</v>
      </c>
      <c r="I1076" s="61">
        <v>89.743494814714794</v>
      </c>
      <c r="J1076" s="62">
        <v>0.39291133061059202</v>
      </c>
      <c r="K1076" s="62">
        <v>0.35614183411208999</v>
      </c>
      <c r="L1076" s="62">
        <v>0.35477613306959899</v>
      </c>
      <c r="M1076" s="62">
        <v>0.39794983980140097</v>
      </c>
    </row>
    <row r="1077" spans="1:13" x14ac:dyDescent="0.35">
      <c r="A1077" s="59" t="s">
        <v>2462</v>
      </c>
      <c r="B1077" s="59" t="s">
        <v>2463</v>
      </c>
      <c r="C1077" s="60" t="s">
        <v>31</v>
      </c>
      <c r="D1077" s="60" t="s">
        <v>46</v>
      </c>
      <c r="E1077" s="60" t="s">
        <v>6657</v>
      </c>
      <c r="F1077" s="61">
        <v>95.513845592702793</v>
      </c>
      <c r="G1077" s="61">
        <v>91.910078865767801</v>
      </c>
      <c r="H1077" s="61">
        <v>98.120473867941101</v>
      </c>
      <c r="I1077" s="61">
        <v>88.875559114839703</v>
      </c>
      <c r="J1077" s="62">
        <v>0.51959651782323801</v>
      </c>
      <c r="K1077" s="62">
        <v>0.46403357294603997</v>
      </c>
      <c r="L1077" s="62">
        <v>0.46779908832564299</v>
      </c>
      <c r="M1077" s="62">
        <v>0.525531371754271</v>
      </c>
    </row>
    <row r="1078" spans="1:13" x14ac:dyDescent="0.35">
      <c r="A1078" s="59" t="s">
        <v>3969</v>
      </c>
      <c r="B1078" s="59" t="s">
        <v>3970</v>
      </c>
      <c r="C1078" s="60" t="s">
        <v>40</v>
      </c>
      <c r="D1078" s="60" t="s">
        <v>3030</v>
      </c>
      <c r="E1078" s="60" t="s">
        <v>6656</v>
      </c>
      <c r="F1078" s="61">
        <v>112.165700585853</v>
      </c>
      <c r="G1078" s="61">
        <v>97.984115080438002</v>
      </c>
      <c r="H1078" s="61"/>
      <c r="I1078" s="61">
        <v>98.810367624398495</v>
      </c>
      <c r="J1078" s="62">
        <v>0.34516779993302998</v>
      </c>
      <c r="K1078" s="62">
        <v>0.30259401362523097</v>
      </c>
      <c r="L1078" s="62">
        <v>0.29102978070273999</v>
      </c>
      <c r="M1078" s="62">
        <v>0.34188791967232002</v>
      </c>
    </row>
    <row r="1079" spans="1:13" x14ac:dyDescent="0.35">
      <c r="A1079" s="59" t="s">
        <v>6474</v>
      </c>
      <c r="B1079" s="59" t="s">
        <v>6475</v>
      </c>
      <c r="C1079" s="60" t="s">
        <v>31</v>
      </c>
      <c r="D1079" s="60" t="s">
        <v>46</v>
      </c>
      <c r="E1079" s="60" t="s">
        <v>6656</v>
      </c>
      <c r="F1079" s="61">
        <v>107.298794533174</v>
      </c>
      <c r="G1079" s="61">
        <v>103.098186232911</v>
      </c>
      <c r="H1079" s="61">
        <v>107.61110253368</v>
      </c>
      <c r="I1079" s="61">
        <v>98.500178752326093</v>
      </c>
      <c r="J1079" s="62">
        <v>0.403844880352978</v>
      </c>
      <c r="K1079" s="62">
        <v>0.38207361959277097</v>
      </c>
      <c r="L1079" s="62">
        <v>0.36223922000495301</v>
      </c>
      <c r="M1079" s="62">
        <v>0.40065824171742698</v>
      </c>
    </row>
    <row r="1080" spans="1:13" x14ac:dyDescent="0.35">
      <c r="A1080" s="59" t="s">
        <v>2348</v>
      </c>
      <c r="B1080" s="59" t="s">
        <v>2349</v>
      </c>
      <c r="C1080" s="60" t="s">
        <v>40</v>
      </c>
      <c r="D1080" s="60" t="s">
        <v>46</v>
      </c>
      <c r="E1080" s="60" t="s">
        <v>6657</v>
      </c>
      <c r="F1080" s="61">
        <v>102.95759509139501</v>
      </c>
      <c r="G1080" s="61">
        <v>101.086059817784</v>
      </c>
      <c r="H1080" s="61">
        <v>111.33236482433701</v>
      </c>
      <c r="I1080" s="61">
        <v>97.795568407265307</v>
      </c>
      <c r="J1080" s="62">
        <v>0.52577129882595597</v>
      </c>
      <c r="K1080" s="62">
        <v>0.480294480667248</v>
      </c>
      <c r="L1080" s="62">
        <v>0.457824839895355</v>
      </c>
      <c r="M1080" s="62">
        <v>0.51973138347609904</v>
      </c>
    </row>
    <row r="1081" spans="1:13" x14ac:dyDescent="0.35">
      <c r="A1081" s="59" t="s">
        <v>6480</v>
      </c>
      <c r="B1081" s="59" t="s">
        <v>6481</v>
      </c>
      <c r="C1081" s="60" t="s">
        <v>40</v>
      </c>
      <c r="D1081" s="60" t="s">
        <v>46</v>
      </c>
      <c r="E1081" s="60" t="s">
        <v>6656</v>
      </c>
      <c r="F1081" s="61">
        <v>107.298794533174</v>
      </c>
      <c r="G1081" s="61">
        <v>103.098186232911</v>
      </c>
      <c r="H1081" s="61">
        <v>107.61110253368</v>
      </c>
      <c r="I1081" s="61">
        <v>98.500178752326093</v>
      </c>
      <c r="J1081" s="62">
        <v>0.403844880352978</v>
      </c>
      <c r="K1081" s="62">
        <v>0.38207361959277097</v>
      </c>
      <c r="L1081" s="62">
        <v>0.36223922000495301</v>
      </c>
      <c r="M1081" s="62">
        <v>0.40065824171742698</v>
      </c>
    </row>
    <row r="1082" spans="1:13" x14ac:dyDescent="0.35">
      <c r="A1082" s="59" t="s">
        <v>6476</v>
      </c>
      <c r="B1082" s="59" t="s">
        <v>6477</v>
      </c>
      <c r="C1082" s="60" t="s">
        <v>31</v>
      </c>
      <c r="D1082" s="60" t="s">
        <v>46</v>
      </c>
      <c r="E1082" s="60" t="s">
        <v>6656</v>
      </c>
      <c r="F1082" s="61">
        <v>107.298794533174</v>
      </c>
      <c r="G1082" s="61">
        <v>103.098186232911</v>
      </c>
      <c r="H1082" s="61">
        <v>107.61110253368</v>
      </c>
      <c r="I1082" s="61">
        <v>98.500178752326093</v>
      </c>
      <c r="J1082" s="62">
        <v>0.403844880352978</v>
      </c>
      <c r="K1082" s="62">
        <v>0.38207361959277097</v>
      </c>
      <c r="L1082" s="62">
        <v>0.36223922000495301</v>
      </c>
      <c r="M1082" s="62">
        <v>0.40065824171742698</v>
      </c>
    </row>
    <row r="1083" spans="1:13" x14ac:dyDescent="0.35">
      <c r="A1083" s="59" t="s">
        <v>6478</v>
      </c>
      <c r="B1083" s="59" t="s">
        <v>6479</v>
      </c>
      <c r="C1083" s="60" t="s">
        <v>40</v>
      </c>
      <c r="D1083" s="60" t="s">
        <v>46</v>
      </c>
      <c r="E1083" s="60" t="s">
        <v>6656</v>
      </c>
      <c r="F1083" s="61">
        <v>107.298794533174</v>
      </c>
      <c r="G1083" s="61">
        <v>103.098186232911</v>
      </c>
      <c r="H1083" s="61">
        <v>107.61110253368</v>
      </c>
      <c r="I1083" s="61">
        <v>98.500178752326093</v>
      </c>
      <c r="J1083" s="62">
        <v>0.403844880352978</v>
      </c>
      <c r="K1083" s="62">
        <v>0.38207361959277097</v>
      </c>
      <c r="L1083" s="62">
        <v>0.36223922000495301</v>
      </c>
      <c r="M1083" s="62">
        <v>0.40065824171742698</v>
      </c>
    </row>
    <row r="1084" spans="1:13" x14ac:dyDescent="0.35">
      <c r="A1084" s="59" t="s">
        <v>1330</v>
      </c>
      <c r="B1084" s="59" t="s">
        <v>1331</v>
      </c>
      <c r="C1084" s="60" t="s">
        <v>31</v>
      </c>
      <c r="D1084" s="60" t="s">
        <v>37</v>
      </c>
      <c r="E1084" s="60" t="s">
        <v>6657</v>
      </c>
      <c r="F1084" s="61">
        <v>100.43885117909301</v>
      </c>
      <c r="G1084" s="61">
        <v>95.661635088797794</v>
      </c>
      <c r="H1084" s="61">
        <v>102.797417330787</v>
      </c>
      <c r="I1084" s="61">
        <v>113.890854281201</v>
      </c>
      <c r="J1084" s="62">
        <v>0.49397020325521501</v>
      </c>
      <c r="K1084" s="62">
        <v>0.432265449281801</v>
      </c>
      <c r="L1084" s="62">
        <v>0.43017939841881198</v>
      </c>
      <c r="M1084" s="62">
        <v>0.51130932785123195</v>
      </c>
    </row>
    <row r="1085" spans="1:13" x14ac:dyDescent="0.35">
      <c r="A1085" s="59" t="s">
        <v>4639</v>
      </c>
      <c r="B1085" s="59" t="s">
        <v>4640</v>
      </c>
      <c r="C1085" s="60" t="s">
        <v>31</v>
      </c>
      <c r="D1085" s="60" t="s">
        <v>37</v>
      </c>
      <c r="E1085" s="60" t="s">
        <v>6656</v>
      </c>
      <c r="F1085" s="61">
        <v>100.66336264466899</v>
      </c>
      <c r="G1085" s="61">
        <v>96.173827005280501</v>
      </c>
      <c r="H1085" s="61">
        <v>99.775171691929103</v>
      </c>
      <c r="I1085" s="61">
        <v>105.866245738777</v>
      </c>
      <c r="J1085" s="62">
        <v>0.35616710683229202</v>
      </c>
      <c r="K1085" s="62">
        <v>0.31173949227395398</v>
      </c>
      <c r="L1085" s="62">
        <v>0.30861012122814802</v>
      </c>
      <c r="M1085" s="62">
        <v>0.36869158970663402</v>
      </c>
    </row>
    <row r="1086" spans="1:13" x14ac:dyDescent="0.35">
      <c r="A1086" s="59" t="s">
        <v>1326</v>
      </c>
      <c r="B1086" s="59" t="s">
        <v>1327</v>
      </c>
      <c r="C1086" s="60" t="s">
        <v>40</v>
      </c>
      <c r="D1086" s="60" t="s">
        <v>37</v>
      </c>
      <c r="E1086" s="60" t="s">
        <v>6657</v>
      </c>
      <c r="F1086" s="61">
        <v>100.47351542692</v>
      </c>
      <c r="G1086" s="61">
        <v>97.900171502392695</v>
      </c>
      <c r="H1086" s="61">
        <v>98.368778376006006</v>
      </c>
      <c r="I1086" s="61">
        <v>112.09330471723899</v>
      </c>
      <c r="J1086" s="62">
        <v>0.49404135399764598</v>
      </c>
      <c r="K1086" s="62">
        <v>0.43232614124965202</v>
      </c>
      <c r="L1086" s="62">
        <v>0.43029891566173301</v>
      </c>
      <c r="M1086" s="62">
        <v>0.51856776294441498</v>
      </c>
    </row>
    <row r="1087" spans="1:13" x14ac:dyDescent="0.35">
      <c r="A1087" s="59" t="s">
        <v>4641</v>
      </c>
      <c r="B1087" s="59" t="s">
        <v>4642</v>
      </c>
      <c r="C1087" s="60" t="s">
        <v>40</v>
      </c>
      <c r="D1087" s="60" t="s">
        <v>37</v>
      </c>
      <c r="E1087" s="60" t="s">
        <v>6656</v>
      </c>
      <c r="F1087" s="61">
        <v>100.66336264466899</v>
      </c>
      <c r="G1087" s="61">
        <v>96.173827005280501</v>
      </c>
      <c r="H1087" s="61">
        <v>99.775171691929103</v>
      </c>
      <c r="I1087" s="61">
        <v>105.866245738777</v>
      </c>
      <c r="J1087" s="62">
        <v>0.35616710683229202</v>
      </c>
      <c r="K1087" s="62">
        <v>0.31173949227395398</v>
      </c>
      <c r="L1087" s="62">
        <v>0.30861012122814802</v>
      </c>
      <c r="M1087" s="62">
        <v>0.36869158970663402</v>
      </c>
    </row>
    <row r="1088" spans="1:13" x14ac:dyDescent="0.35">
      <c r="A1088" s="59" t="s">
        <v>1328</v>
      </c>
      <c r="B1088" s="59" t="s">
        <v>1329</v>
      </c>
      <c r="C1088" s="60" t="s">
        <v>31</v>
      </c>
      <c r="D1088" s="60" t="s">
        <v>37</v>
      </c>
      <c r="E1088" s="60" t="s">
        <v>6657</v>
      </c>
      <c r="F1088" s="61">
        <v>102.396432355429</v>
      </c>
      <c r="G1088" s="61">
        <v>97.654700911736796</v>
      </c>
      <c r="H1088" s="61">
        <v>99.876535154969602</v>
      </c>
      <c r="I1088" s="61">
        <v>104.945084863514</v>
      </c>
      <c r="J1088" s="62">
        <v>0.49098643331789299</v>
      </c>
      <c r="K1088" s="62">
        <v>0.42961792286506401</v>
      </c>
      <c r="L1088" s="62">
        <v>0.43225571414925101</v>
      </c>
      <c r="M1088" s="62">
        <v>0.51505928281480196</v>
      </c>
    </row>
    <row r="1089" spans="1:13" x14ac:dyDescent="0.35">
      <c r="A1089" s="59" t="s">
        <v>752</v>
      </c>
      <c r="B1089" s="59" t="s">
        <v>753</v>
      </c>
      <c r="C1089" s="60" t="s">
        <v>40</v>
      </c>
      <c r="D1089" s="60" t="s">
        <v>41</v>
      </c>
      <c r="E1089" s="60" t="s">
        <v>6657</v>
      </c>
      <c r="F1089" s="61">
        <v>91.542078285434897</v>
      </c>
      <c r="G1089" s="61">
        <v>100.479743332507</v>
      </c>
      <c r="H1089" s="61">
        <v>98.204073991185297</v>
      </c>
      <c r="I1089" s="61">
        <v>111.440991867861</v>
      </c>
      <c r="J1089" s="62">
        <v>0.46866510800599298</v>
      </c>
      <c r="K1089" s="62">
        <v>0.44206052122929801</v>
      </c>
      <c r="L1089" s="62">
        <v>0.44113063776216699</v>
      </c>
      <c r="M1089" s="62">
        <v>0.50624666710717103</v>
      </c>
    </row>
    <row r="1090" spans="1:13" x14ac:dyDescent="0.35">
      <c r="A1090" s="59" t="s">
        <v>2496</v>
      </c>
      <c r="B1090" s="59" t="s">
        <v>2497</v>
      </c>
      <c r="C1090" s="60" t="s">
        <v>31</v>
      </c>
      <c r="D1090" s="60" t="s">
        <v>37</v>
      </c>
      <c r="E1090" s="60" t="s">
        <v>6656</v>
      </c>
      <c r="F1090" s="61">
        <v>101.264582954529</v>
      </c>
      <c r="G1090" s="61">
        <v>99.029501273663598</v>
      </c>
      <c r="H1090" s="61">
        <v>91.648695569782603</v>
      </c>
      <c r="I1090" s="61">
        <v>114.1782559012</v>
      </c>
      <c r="J1090" s="62">
        <v>0.47502813065936</v>
      </c>
      <c r="K1090" s="62">
        <v>0.437800366793826</v>
      </c>
      <c r="L1090" s="62">
        <v>0.43324251554041998</v>
      </c>
      <c r="M1090" s="62">
        <v>0.479141223919897</v>
      </c>
    </row>
    <row r="1091" spans="1:13" x14ac:dyDescent="0.35">
      <c r="A1091" s="59" t="s">
        <v>3905</v>
      </c>
      <c r="B1091" s="59" t="s">
        <v>3906</v>
      </c>
      <c r="C1091" s="60" t="s">
        <v>40</v>
      </c>
      <c r="D1091" s="60" t="s">
        <v>41</v>
      </c>
      <c r="E1091" s="60" t="s">
        <v>6656</v>
      </c>
      <c r="F1091" s="61">
        <v>96.090774533175804</v>
      </c>
      <c r="G1091" s="61">
        <v>102.727766398043</v>
      </c>
      <c r="H1091" s="61">
        <v>97.970317433561206</v>
      </c>
      <c r="I1091" s="61">
        <v>109.59186474497599</v>
      </c>
      <c r="J1091" s="62">
        <v>0.35105297624769299</v>
      </c>
      <c r="K1091" s="62">
        <v>0.32236560731293701</v>
      </c>
      <c r="L1091" s="62">
        <v>0.32062198089414401</v>
      </c>
      <c r="M1091" s="62">
        <v>0.36587976082763901</v>
      </c>
    </row>
    <row r="1092" spans="1:13" x14ac:dyDescent="0.35">
      <c r="A1092" s="59" t="s">
        <v>5762</v>
      </c>
      <c r="B1092" s="59" t="s">
        <v>5763</v>
      </c>
      <c r="C1092" s="60" t="s">
        <v>40</v>
      </c>
      <c r="D1092" s="60" t="s">
        <v>61</v>
      </c>
      <c r="E1092" s="60" t="s">
        <v>6657</v>
      </c>
      <c r="F1092" s="61">
        <v>99.490406967585301</v>
      </c>
      <c r="G1092" s="61">
        <v>110.041050581683</v>
      </c>
      <c r="H1092" s="61">
        <v>103.938273450518</v>
      </c>
      <c r="I1092" s="61">
        <v>99.091769771397097</v>
      </c>
      <c r="J1092" s="62">
        <v>0.55314383206295603</v>
      </c>
      <c r="K1092" s="62">
        <v>0.502148977767093</v>
      </c>
      <c r="L1092" s="62">
        <v>0.49922353875543402</v>
      </c>
      <c r="M1092" s="62">
        <v>0.55411472609665702</v>
      </c>
    </row>
    <row r="1093" spans="1:13" x14ac:dyDescent="0.35">
      <c r="A1093" s="59" t="s">
        <v>5760</v>
      </c>
      <c r="B1093" s="59" t="s">
        <v>5761</v>
      </c>
      <c r="C1093" s="60" t="s">
        <v>40</v>
      </c>
      <c r="D1093" s="60" t="s">
        <v>61</v>
      </c>
      <c r="E1093" s="60" t="s">
        <v>6657</v>
      </c>
      <c r="F1093" s="61">
        <v>93.480839892771598</v>
      </c>
      <c r="G1093" s="61">
        <v>107.243341304041</v>
      </c>
      <c r="H1093" s="61">
        <v>104.258418301177</v>
      </c>
      <c r="I1093" s="61">
        <v>101.593546430503</v>
      </c>
      <c r="J1093" s="62">
        <v>0.54393355060320903</v>
      </c>
      <c r="K1093" s="62">
        <v>0.502148977767093</v>
      </c>
      <c r="L1093" s="62">
        <v>0.49922353875543402</v>
      </c>
      <c r="M1093" s="62">
        <v>0.55411472609665702</v>
      </c>
    </row>
    <row r="1094" spans="1:13" x14ac:dyDescent="0.35">
      <c r="A1094" s="59" t="s">
        <v>5754</v>
      </c>
      <c r="B1094" s="59" t="s">
        <v>5755</v>
      </c>
      <c r="C1094" s="60" t="s">
        <v>31</v>
      </c>
      <c r="D1094" s="60" t="s">
        <v>61</v>
      </c>
      <c r="E1094" s="60" t="s">
        <v>6656</v>
      </c>
      <c r="F1094" s="61">
        <v>99.945761349642694</v>
      </c>
      <c r="G1094" s="61">
        <v>107.681369900543</v>
      </c>
      <c r="H1094" s="61">
        <v>102.86896536525801</v>
      </c>
      <c r="I1094" s="61">
        <v>101.06584353077299</v>
      </c>
      <c r="J1094" s="62">
        <v>0.45635279537408802</v>
      </c>
      <c r="K1094" s="62">
        <v>0.42012744334032798</v>
      </c>
      <c r="L1094" s="62">
        <v>0.41646834779366099</v>
      </c>
      <c r="M1094" s="62">
        <v>0.46356700117253502</v>
      </c>
    </row>
    <row r="1095" spans="1:13" x14ac:dyDescent="0.35">
      <c r="A1095" s="59" t="s">
        <v>5758</v>
      </c>
      <c r="B1095" s="59" t="s">
        <v>5759</v>
      </c>
      <c r="C1095" s="60" t="s">
        <v>40</v>
      </c>
      <c r="D1095" s="60" t="s">
        <v>61</v>
      </c>
      <c r="E1095" s="60" t="s">
        <v>6656</v>
      </c>
      <c r="F1095" s="61">
        <v>99.945761349642694</v>
      </c>
      <c r="G1095" s="61">
        <v>107.681369900543</v>
      </c>
      <c r="H1095" s="61">
        <v>102.86896536525801</v>
      </c>
      <c r="I1095" s="61">
        <v>101.06584353077299</v>
      </c>
      <c r="J1095" s="62">
        <v>0.45635279537408802</v>
      </c>
      <c r="K1095" s="62">
        <v>0.42012744334032798</v>
      </c>
      <c r="L1095" s="62">
        <v>0.41646834779366099</v>
      </c>
      <c r="M1095" s="62">
        <v>0.46356700117253502</v>
      </c>
    </row>
    <row r="1096" spans="1:13" x14ac:dyDescent="0.35">
      <c r="A1096" s="59" t="s">
        <v>5752</v>
      </c>
      <c r="B1096" s="59" t="s">
        <v>5753</v>
      </c>
      <c r="C1096" s="60" t="s">
        <v>31</v>
      </c>
      <c r="D1096" s="60" t="s">
        <v>61</v>
      </c>
      <c r="E1096" s="60" t="s">
        <v>6657</v>
      </c>
      <c r="F1096" s="61">
        <v>100.428899208375</v>
      </c>
      <c r="G1096" s="61">
        <v>103.450545323474</v>
      </c>
      <c r="H1096" s="61">
        <v>103.381044226678</v>
      </c>
      <c r="I1096" s="61">
        <v>97.197705700300304</v>
      </c>
      <c r="J1096" s="62">
        <v>0.55316532047709499</v>
      </c>
      <c r="K1096" s="62">
        <v>0.502180863423069</v>
      </c>
      <c r="L1096" s="62">
        <v>0.49535826527336901</v>
      </c>
      <c r="M1096" s="62">
        <v>0.56549193992864</v>
      </c>
    </row>
    <row r="1097" spans="1:13" x14ac:dyDescent="0.35">
      <c r="A1097" s="59" t="s">
        <v>5756</v>
      </c>
      <c r="B1097" s="59" t="s">
        <v>5757</v>
      </c>
      <c r="C1097" s="60" t="s">
        <v>40</v>
      </c>
      <c r="D1097" s="60" t="s">
        <v>61</v>
      </c>
      <c r="E1097" s="60" t="s">
        <v>6657</v>
      </c>
      <c r="F1097" s="61">
        <v>96.084375308993799</v>
      </c>
      <c r="G1097" s="61">
        <v>109.73018517827801</v>
      </c>
      <c r="H1097" s="61">
        <v>102.22777625433</v>
      </c>
      <c r="I1097" s="61">
        <v>103.128050443958</v>
      </c>
      <c r="J1097" s="62">
        <v>0.55314383206295603</v>
      </c>
      <c r="K1097" s="62">
        <v>0.502148977767093</v>
      </c>
      <c r="L1097" s="62">
        <v>0.50300814834781404</v>
      </c>
      <c r="M1097" s="62">
        <v>0.57092458349852104</v>
      </c>
    </row>
    <row r="1098" spans="1:13" x14ac:dyDescent="0.35">
      <c r="A1098" s="59" t="s">
        <v>872</v>
      </c>
      <c r="B1098" s="59" t="s">
        <v>873</v>
      </c>
      <c r="C1098" s="60" t="s">
        <v>40</v>
      </c>
      <c r="D1098" s="60" t="s">
        <v>86</v>
      </c>
      <c r="E1098" s="60" t="s">
        <v>6657</v>
      </c>
      <c r="F1098" s="61">
        <v>105.162616503119</v>
      </c>
      <c r="G1098" s="61">
        <v>94.778967790342094</v>
      </c>
      <c r="H1098" s="61">
        <v>93.658921018484705</v>
      </c>
      <c r="I1098" s="61">
        <v>91.925870276640794</v>
      </c>
      <c r="J1098" s="62">
        <v>0.53388288867947298</v>
      </c>
      <c r="K1098" s="62">
        <v>0.48441595817656602</v>
      </c>
      <c r="L1098" s="62">
        <v>0.48429152021953298</v>
      </c>
      <c r="M1098" s="62">
        <v>0.54072574993348899</v>
      </c>
    </row>
    <row r="1099" spans="1:13" x14ac:dyDescent="0.35">
      <c r="A1099" s="59" t="s">
        <v>2582</v>
      </c>
      <c r="B1099" s="59" t="s">
        <v>2583</v>
      </c>
      <c r="C1099" s="60" t="s">
        <v>31</v>
      </c>
      <c r="D1099" s="60" t="s">
        <v>259</v>
      </c>
      <c r="E1099" s="60" t="s">
        <v>6656</v>
      </c>
      <c r="F1099" s="61">
        <v>101.87165316832299</v>
      </c>
      <c r="G1099" s="61">
        <v>105.581292580537</v>
      </c>
      <c r="H1099" s="61">
        <v>94.065962328608407</v>
      </c>
      <c r="I1099" s="61">
        <v>90.850764715091998</v>
      </c>
      <c r="J1099" s="62">
        <v>0.35554259714791497</v>
      </c>
      <c r="K1099" s="62">
        <v>0.32293206058304003</v>
      </c>
      <c r="L1099" s="62">
        <v>0.31571774055605201</v>
      </c>
      <c r="M1099" s="62">
        <v>0.356578420868993</v>
      </c>
    </row>
    <row r="1100" spans="1:13" x14ac:dyDescent="0.35">
      <c r="A1100" s="59" t="s">
        <v>282</v>
      </c>
      <c r="B1100" s="59" t="s">
        <v>283</v>
      </c>
      <c r="C1100" s="60" t="s">
        <v>40</v>
      </c>
      <c r="D1100" s="60" t="s">
        <v>41</v>
      </c>
      <c r="E1100" s="60" t="s">
        <v>6657</v>
      </c>
      <c r="F1100" s="61">
        <v>104.861096759468</v>
      </c>
      <c r="G1100" s="61">
        <v>106.80606656110101</v>
      </c>
      <c r="H1100" s="61">
        <v>110.304834315458</v>
      </c>
      <c r="I1100" s="61">
        <v>99.188936161567995</v>
      </c>
      <c r="J1100" s="62">
        <v>0.43767141600568299</v>
      </c>
      <c r="K1100" s="62">
        <v>0.36853169863233498</v>
      </c>
      <c r="L1100" s="62">
        <v>0.354333372480787</v>
      </c>
      <c r="M1100" s="62">
        <v>0.43240727261616702</v>
      </c>
    </row>
    <row r="1101" spans="1:13" x14ac:dyDescent="0.35">
      <c r="A1101" s="59" t="s">
        <v>870</v>
      </c>
      <c r="B1101" s="59" t="s">
        <v>871</v>
      </c>
      <c r="C1101" s="60" t="s">
        <v>31</v>
      </c>
      <c r="D1101" s="60" t="s">
        <v>86</v>
      </c>
      <c r="E1101" s="60" t="s">
        <v>6657</v>
      </c>
      <c r="F1101" s="61">
        <v>97.829298209249998</v>
      </c>
      <c r="G1101" s="61">
        <v>96.5815546562078</v>
      </c>
      <c r="H1101" s="61">
        <v>95.818650829599505</v>
      </c>
      <c r="I1101" s="61">
        <v>93.922609507743402</v>
      </c>
      <c r="J1101" s="62">
        <v>0.53367568769721296</v>
      </c>
      <c r="K1101" s="62">
        <v>0.48422483068161798</v>
      </c>
      <c r="L1101" s="62">
        <v>0.48000428147065299</v>
      </c>
      <c r="M1101" s="62">
        <v>0.540447042770972</v>
      </c>
    </row>
    <row r="1102" spans="1:13" x14ac:dyDescent="0.35">
      <c r="A1102" s="59" t="s">
        <v>244</v>
      </c>
      <c r="B1102" s="59" t="s">
        <v>245</v>
      </c>
      <c r="C1102" s="60" t="s">
        <v>40</v>
      </c>
      <c r="D1102" s="60" t="s">
        <v>86</v>
      </c>
      <c r="E1102" s="60" t="s">
        <v>6657</v>
      </c>
      <c r="F1102" s="61">
        <v>102.95138848600099</v>
      </c>
      <c r="G1102" s="61">
        <v>108.021437210382</v>
      </c>
      <c r="H1102" s="61">
        <v>110.896286074956</v>
      </c>
      <c r="I1102" s="61">
        <v>86.000754924373595</v>
      </c>
      <c r="J1102" s="62">
        <v>0.42356195693358301</v>
      </c>
      <c r="K1102" s="62">
        <v>0.36183599635480301</v>
      </c>
      <c r="L1102" s="62">
        <v>0.35166341940422002</v>
      </c>
      <c r="M1102" s="62">
        <v>0.41636457201072902</v>
      </c>
    </row>
    <row r="1103" spans="1:13" x14ac:dyDescent="0.35">
      <c r="A1103" s="59" t="s">
        <v>2952</v>
      </c>
      <c r="B1103" s="59" t="s">
        <v>2953</v>
      </c>
      <c r="C1103" s="60" t="s">
        <v>40</v>
      </c>
      <c r="D1103" s="60" t="s">
        <v>32</v>
      </c>
      <c r="E1103" s="60" t="s">
        <v>6656</v>
      </c>
      <c r="F1103" s="61">
        <v>103.864686902711</v>
      </c>
      <c r="G1103" s="61">
        <v>103.889446803049</v>
      </c>
      <c r="H1103" s="61">
        <v>99.106037924420093</v>
      </c>
      <c r="I1103" s="61">
        <v>96.881857623846102</v>
      </c>
      <c r="J1103" s="62">
        <v>0.39393936329187901</v>
      </c>
      <c r="K1103" s="62">
        <v>0.35517565747421498</v>
      </c>
      <c r="L1103" s="62">
        <v>0.351423903885554</v>
      </c>
      <c r="M1103" s="62">
        <v>0.40398363255939301</v>
      </c>
    </row>
    <row r="1104" spans="1:13" x14ac:dyDescent="0.35">
      <c r="A1104" s="59" t="s">
        <v>362</v>
      </c>
      <c r="B1104" s="59" t="s">
        <v>363</v>
      </c>
      <c r="C1104" s="60" t="s">
        <v>31</v>
      </c>
      <c r="D1104" s="60" t="s">
        <v>41</v>
      </c>
      <c r="E1104" s="60" t="s">
        <v>6657</v>
      </c>
      <c r="F1104" s="61">
        <v>98.619070910561604</v>
      </c>
      <c r="G1104" s="61">
        <v>94.869946012423696</v>
      </c>
      <c r="H1104" s="61">
        <v>103.551437377282</v>
      </c>
      <c r="I1104" s="61">
        <v>93.9128420075224</v>
      </c>
      <c r="J1104" s="62">
        <v>0.32255675087442098</v>
      </c>
      <c r="K1104" s="62">
        <v>0.19066643309672199</v>
      </c>
      <c r="L1104" s="62">
        <v>0.154482912047571</v>
      </c>
      <c r="M1104" s="62">
        <v>0.32040936143185</v>
      </c>
    </row>
    <row r="1105" spans="1:13" x14ac:dyDescent="0.35">
      <c r="A1105" s="59" t="s">
        <v>2226</v>
      </c>
      <c r="B1105" s="59" t="s">
        <v>2227</v>
      </c>
      <c r="C1105" s="60" t="s">
        <v>31</v>
      </c>
      <c r="D1105" s="60" t="s">
        <v>56</v>
      </c>
      <c r="E1105" s="60" t="s">
        <v>6657</v>
      </c>
      <c r="F1105" s="61">
        <v>94.068487712100406</v>
      </c>
      <c r="G1105" s="61">
        <v>99.447590443429306</v>
      </c>
      <c r="H1105" s="61">
        <v>95.187755461657304</v>
      </c>
      <c r="I1105" s="61">
        <v>88.863488533341794</v>
      </c>
      <c r="J1105" s="62">
        <v>0.41555660432497599</v>
      </c>
      <c r="K1105" s="62">
        <v>0.39286024629341598</v>
      </c>
      <c r="L1105" s="62">
        <v>0.39004788856537598</v>
      </c>
      <c r="M1105" s="62">
        <v>0.50691723864240801</v>
      </c>
    </row>
    <row r="1106" spans="1:13" x14ac:dyDescent="0.35">
      <c r="A1106" s="59" t="s">
        <v>698</v>
      </c>
      <c r="B1106" s="59" t="s">
        <v>699</v>
      </c>
      <c r="C1106" s="60" t="s">
        <v>40</v>
      </c>
      <c r="D1106" s="60" t="s">
        <v>89</v>
      </c>
      <c r="E1106" s="60" t="s">
        <v>6657</v>
      </c>
      <c r="F1106" s="61">
        <v>90.662880528245594</v>
      </c>
      <c r="G1106" s="61">
        <v>102.335167397826</v>
      </c>
      <c r="H1106" s="61">
        <v>95.052317865544097</v>
      </c>
      <c r="I1106" s="61">
        <v>97.031926829662297</v>
      </c>
      <c r="J1106" s="62">
        <v>0.370639317111358</v>
      </c>
      <c r="K1106" s="62">
        <v>0.34421310216589501</v>
      </c>
      <c r="L1106" s="62">
        <v>6.6894551706145097E-2</v>
      </c>
      <c r="M1106" s="62">
        <v>0.16036138421290799</v>
      </c>
    </row>
    <row r="1107" spans="1:13" x14ac:dyDescent="0.35">
      <c r="A1107" s="59" t="s">
        <v>2588</v>
      </c>
      <c r="B1107" s="59" t="s">
        <v>2589</v>
      </c>
      <c r="C1107" s="60" t="s">
        <v>31</v>
      </c>
      <c r="D1107" s="60" t="s">
        <v>89</v>
      </c>
      <c r="E1107" s="60" t="s">
        <v>6656</v>
      </c>
      <c r="F1107" s="61">
        <v>99.861337248226107</v>
      </c>
      <c r="G1107" s="61"/>
      <c r="H1107" s="61"/>
      <c r="I1107" s="61">
        <v>92.331327198173796</v>
      </c>
      <c r="J1107" s="62">
        <v>0.32639718923628203</v>
      </c>
      <c r="K1107" s="62">
        <v>0.29471636438002902</v>
      </c>
      <c r="L1107" s="62">
        <v>0.29049704826826001</v>
      </c>
      <c r="M1107" s="62">
        <v>0.33780414081999</v>
      </c>
    </row>
    <row r="1108" spans="1:13" x14ac:dyDescent="0.35">
      <c r="A1108" s="59" t="s">
        <v>334</v>
      </c>
      <c r="B1108" s="59" t="s">
        <v>335</v>
      </c>
      <c r="C1108" s="60" t="s">
        <v>40</v>
      </c>
      <c r="D1108" s="60" t="s">
        <v>120</v>
      </c>
      <c r="E1108" s="60" t="s">
        <v>6657</v>
      </c>
      <c r="F1108" s="61">
        <v>110.785372948318</v>
      </c>
      <c r="G1108" s="61">
        <v>116.578349648959</v>
      </c>
      <c r="H1108" s="61">
        <v>111.795920537301</v>
      </c>
      <c r="I1108" s="61">
        <v>120.133422345089</v>
      </c>
      <c r="J1108" s="62">
        <v>0.54686813972508397</v>
      </c>
      <c r="K1108" s="62">
        <v>0.49322452541096401</v>
      </c>
      <c r="L1108" s="62">
        <v>0.48143706855125301</v>
      </c>
      <c r="M1108" s="62">
        <v>0.54672974134988195</v>
      </c>
    </row>
    <row r="1109" spans="1:13" x14ac:dyDescent="0.35">
      <c r="A1109" s="59" t="s">
        <v>4967</v>
      </c>
      <c r="B1109" s="59" t="s">
        <v>4968</v>
      </c>
      <c r="C1109" s="60" t="s">
        <v>31</v>
      </c>
      <c r="D1109" s="60" t="s">
        <v>41</v>
      </c>
      <c r="E1109" s="60" t="s">
        <v>6656</v>
      </c>
      <c r="F1109" s="61">
        <v>105.692211159927</v>
      </c>
      <c r="G1109" s="61">
        <v>107.58527340953501</v>
      </c>
      <c r="H1109" s="61">
        <v>102.595230050472</v>
      </c>
      <c r="I1109" s="61">
        <v>108.704874002499</v>
      </c>
      <c r="J1109" s="62">
        <v>0.36936153873656302</v>
      </c>
      <c r="K1109" s="62">
        <v>0.325063761952952</v>
      </c>
      <c r="L1109" s="62">
        <v>0.32186812142590399</v>
      </c>
      <c r="M1109" s="62">
        <v>0.37839830591799201</v>
      </c>
    </row>
    <row r="1110" spans="1:13" x14ac:dyDescent="0.35">
      <c r="A1110" s="59" t="s">
        <v>4963</v>
      </c>
      <c r="B1110" s="59" t="s">
        <v>4964</v>
      </c>
      <c r="C1110" s="60" t="s">
        <v>31</v>
      </c>
      <c r="D1110" s="60" t="s">
        <v>41</v>
      </c>
      <c r="E1110" s="60" t="s">
        <v>6656</v>
      </c>
      <c r="F1110" s="61">
        <v>105.692211159927</v>
      </c>
      <c r="G1110" s="61">
        <v>107.58527340953501</v>
      </c>
      <c r="H1110" s="61">
        <v>102.595230050472</v>
      </c>
      <c r="I1110" s="61">
        <v>108.704874002499</v>
      </c>
      <c r="J1110" s="62">
        <v>0.36936153873656302</v>
      </c>
      <c r="K1110" s="62">
        <v>0.325063761952952</v>
      </c>
      <c r="L1110" s="62">
        <v>0.32186812142590399</v>
      </c>
      <c r="M1110" s="62">
        <v>0.37839830591799201</v>
      </c>
    </row>
    <row r="1111" spans="1:13" x14ac:dyDescent="0.35">
      <c r="A1111" s="59" t="s">
        <v>3823</v>
      </c>
      <c r="B1111" s="59" t="s">
        <v>3824</v>
      </c>
      <c r="C1111" s="60" t="s">
        <v>40</v>
      </c>
      <c r="D1111" s="60" t="s">
        <v>86</v>
      </c>
      <c r="E1111" s="60" t="s">
        <v>6656</v>
      </c>
      <c r="F1111" s="61">
        <v>97.137691533079305</v>
      </c>
      <c r="G1111" s="61">
        <v>110.552956827342</v>
      </c>
      <c r="H1111" s="61">
        <v>98.454730455380201</v>
      </c>
      <c r="I1111" s="61">
        <v>121.21801961019</v>
      </c>
      <c r="J1111" s="62">
        <v>0.42352635435380198</v>
      </c>
      <c r="K1111" s="62">
        <v>0.38817115138389102</v>
      </c>
      <c r="L1111" s="62">
        <v>0.38449507866282501</v>
      </c>
      <c r="M1111" s="62">
        <v>0.436693136284655</v>
      </c>
    </row>
    <row r="1112" spans="1:13" x14ac:dyDescent="0.35">
      <c r="A1112" s="59" t="s">
        <v>704</v>
      </c>
      <c r="B1112" s="59" t="s">
        <v>705</v>
      </c>
      <c r="C1112" s="60" t="s">
        <v>40</v>
      </c>
      <c r="D1112" s="60" t="s">
        <v>86</v>
      </c>
      <c r="E1112" s="60" t="s">
        <v>6657</v>
      </c>
      <c r="F1112" s="61">
        <v>98.454574465533497</v>
      </c>
      <c r="G1112" s="61">
        <v>107.456840568332</v>
      </c>
      <c r="H1112" s="61">
        <v>100.315213198123</v>
      </c>
      <c r="I1112" s="61">
        <v>119.725028368118</v>
      </c>
      <c r="J1112" s="62">
        <v>0.53197616773430401</v>
      </c>
      <c r="K1112" s="62">
        <v>0.48117739689894801</v>
      </c>
      <c r="L1112" s="62">
        <v>0.47754688768216003</v>
      </c>
      <c r="M1112" s="62">
        <v>0.55166401009491495</v>
      </c>
    </row>
    <row r="1113" spans="1:13" x14ac:dyDescent="0.35">
      <c r="A1113" s="59" t="s">
        <v>342</v>
      </c>
      <c r="B1113" s="59" t="s">
        <v>343</v>
      </c>
      <c r="C1113" s="60" t="s">
        <v>31</v>
      </c>
      <c r="D1113" s="60" t="s">
        <v>120</v>
      </c>
      <c r="E1113" s="60" t="s">
        <v>6657</v>
      </c>
      <c r="F1113" s="61">
        <v>104.519055730026</v>
      </c>
      <c r="G1113" s="61">
        <v>117.793204503697</v>
      </c>
      <c r="H1113" s="61">
        <v>111.465972121894</v>
      </c>
      <c r="I1113" s="61">
        <v>113.247639140133</v>
      </c>
      <c r="J1113" s="62">
        <v>0.54155998523946902</v>
      </c>
      <c r="K1113" s="62">
        <v>0.49045246698033002</v>
      </c>
      <c r="L1113" s="62">
        <v>0.484978734742947</v>
      </c>
      <c r="M1113" s="62">
        <v>0.53818012926479997</v>
      </c>
    </row>
    <row r="1114" spans="1:13" x14ac:dyDescent="0.35">
      <c r="A1114" s="59" t="s">
        <v>706</v>
      </c>
      <c r="B1114" s="59" t="s">
        <v>707</v>
      </c>
      <c r="C1114" s="60" t="s">
        <v>40</v>
      </c>
      <c r="D1114" s="60" t="s">
        <v>86</v>
      </c>
      <c r="E1114" s="60" t="s">
        <v>6657</v>
      </c>
      <c r="F1114" s="61">
        <v>98.274062124977107</v>
      </c>
      <c r="G1114" s="61">
        <v>115.86750541572199</v>
      </c>
      <c r="H1114" s="61">
        <v>98.430127105500205</v>
      </c>
      <c r="I1114" s="61">
        <v>126.553216632276</v>
      </c>
      <c r="J1114" s="62">
        <v>0.52665514909353695</v>
      </c>
      <c r="K1114" s="62">
        <v>0.47792480500280798</v>
      </c>
      <c r="L1114" s="62">
        <v>0.47335867051073399</v>
      </c>
      <c r="M1114" s="62">
        <v>0.54300352485126602</v>
      </c>
    </row>
    <row r="1115" spans="1:13" x14ac:dyDescent="0.35">
      <c r="A1115" s="59" t="s">
        <v>336</v>
      </c>
      <c r="B1115" s="59" t="s">
        <v>337</v>
      </c>
      <c r="C1115" s="60" t="s">
        <v>40</v>
      </c>
      <c r="D1115" s="60" t="s">
        <v>120</v>
      </c>
      <c r="E1115" s="60" t="s">
        <v>6657</v>
      </c>
      <c r="F1115" s="61">
        <v>103.973338167252</v>
      </c>
      <c r="G1115" s="61">
        <v>110.90020558428</v>
      </c>
      <c r="H1115" s="61">
        <v>114.29313131930699</v>
      </c>
      <c r="I1115" s="61">
        <v>113.617314130164</v>
      </c>
      <c r="J1115" s="62">
        <v>0.53005225883811002</v>
      </c>
      <c r="K1115" s="62">
        <v>0.488841591834272</v>
      </c>
      <c r="L1115" s="62">
        <v>0.47871440339154298</v>
      </c>
      <c r="M1115" s="62">
        <v>0.53286305834585301</v>
      </c>
    </row>
    <row r="1116" spans="1:13" x14ac:dyDescent="0.35">
      <c r="A1116" s="59" t="s">
        <v>708</v>
      </c>
      <c r="B1116" s="59" t="s">
        <v>709</v>
      </c>
      <c r="C1116" s="60" t="s">
        <v>40</v>
      </c>
      <c r="D1116" s="60" t="s">
        <v>86</v>
      </c>
      <c r="E1116" s="60" t="s">
        <v>6657</v>
      </c>
      <c r="F1116" s="61">
        <v>95.223854440219895</v>
      </c>
      <c r="G1116" s="61">
        <v>109.473676584402</v>
      </c>
      <c r="H1116" s="61">
        <v>88.301362824459304</v>
      </c>
      <c r="I1116" s="61">
        <v>134.120898147492</v>
      </c>
      <c r="J1116" s="62">
        <v>0.49264516177568002</v>
      </c>
      <c r="K1116" s="62">
        <v>0.48125449161344702</v>
      </c>
      <c r="L1116" s="62">
        <v>0.48150801665264698</v>
      </c>
      <c r="M1116" s="62">
        <v>0.55043819152255502</v>
      </c>
    </row>
    <row r="1117" spans="1:13" x14ac:dyDescent="0.35">
      <c r="A1117" s="59" t="s">
        <v>3825</v>
      </c>
      <c r="B1117" s="59" t="s">
        <v>3826</v>
      </c>
      <c r="C1117" s="60" t="s">
        <v>31</v>
      </c>
      <c r="D1117" s="60" t="s">
        <v>86</v>
      </c>
      <c r="E1117" s="60" t="s">
        <v>6656</v>
      </c>
      <c r="F1117" s="61">
        <v>97.137691533079305</v>
      </c>
      <c r="G1117" s="61">
        <v>110.552956827342</v>
      </c>
      <c r="H1117" s="61">
        <v>98.454730455380201</v>
      </c>
      <c r="I1117" s="61">
        <v>121.21801961019</v>
      </c>
      <c r="J1117" s="62">
        <v>0.42352635435380198</v>
      </c>
      <c r="K1117" s="62">
        <v>0.38817115138389102</v>
      </c>
      <c r="L1117" s="62">
        <v>0.38449507866282501</v>
      </c>
      <c r="M1117" s="62">
        <v>0.436693136284655</v>
      </c>
    </row>
    <row r="1118" spans="1:13" x14ac:dyDescent="0.35">
      <c r="A1118" s="59" t="s">
        <v>710</v>
      </c>
      <c r="B1118" s="59" t="s">
        <v>711</v>
      </c>
      <c r="C1118" s="60" t="s">
        <v>31</v>
      </c>
      <c r="D1118" s="60" t="s">
        <v>86</v>
      </c>
      <c r="E1118" s="60" t="s">
        <v>6657</v>
      </c>
      <c r="F1118" s="61">
        <v>98.906486678507505</v>
      </c>
      <c r="G1118" s="61">
        <v>114.854881698336</v>
      </c>
      <c r="H1118" s="61">
        <v>99.941796316267002</v>
      </c>
      <c r="I1118" s="61">
        <v>119.0411242639</v>
      </c>
      <c r="J1118" s="62">
        <v>0.53185502415972996</v>
      </c>
      <c r="K1118" s="62">
        <v>0.48108100589644998</v>
      </c>
      <c r="L1118" s="62">
        <v>0.47738689254268801</v>
      </c>
      <c r="M1118" s="62">
        <v>0.53407834446862901</v>
      </c>
    </row>
    <row r="1119" spans="1:13" x14ac:dyDescent="0.35">
      <c r="A1119" s="59" t="s">
        <v>338</v>
      </c>
      <c r="B1119" s="59" t="s">
        <v>339</v>
      </c>
      <c r="C1119" s="60" t="s">
        <v>31</v>
      </c>
      <c r="D1119" s="60" t="s">
        <v>120</v>
      </c>
      <c r="E1119" s="60" t="s">
        <v>6657</v>
      </c>
      <c r="F1119" s="61">
        <v>103.962530113032</v>
      </c>
      <c r="G1119" s="61">
        <v>116.122228566949</v>
      </c>
      <c r="H1119" s="61">
        <v>110.078407946155</v>
      </c>
      <c r="I1119" s="61">
        <v>117.93417672326601</v>
      </c>
      <c r="J1119" s="62">
        <v>0.53850241346795402</v>
      </c>
      <c r="K1119" s="62">
        <v>0.48890295157561098</v>
      </c>
      <c r="L1119" s="62">
        <v>0.48232022083751303</v>
      </c>
      <c r="M1119" s="62">
        <v>0.53782096384964595</v>
      </c>
    </row>
    <row r="1120" spans="1:13" x14ac:dyDescent="0.35">
      <c r="A1120" s="59" t="s">
        <v>3251</v>
      </c>
      <c r="B1120" s="59" t="s">
        <v>3252</v>
      </c>
      <c r="C1120" s="60" t="s">
        <v>40</v>
      </c>
      <c r="D1120" s="60" t="s">
        <v>120</v>
      </c>
      <c r="E1120" s="60" t="s">
        <v>6656</v>
      </c>
      <c r="F1120" s="61">
        <v>104.32525982711999</v>
      </c>
      <c r="G1120" s="61">
        <v>112.662754890659</v>
      </c>
      <c r="H1120" s="61">
        <v>109.91458048570399</v>
      </c>
      <c r="I1120" s="61">
        <v>115.779201839517</v>
      </c>
      <c r="J1120" s="62">
        <v>0.448719401143098</v>
      </c>
      <c r="K1120" s="62">
        <v>0.40961012223032101</v>
      </c>
      <c r="L1120" s="62">
        <v>0.40374070107832</v>
      </c>
      <c r="M1120" s="62">
        <v>0.45241126405261201</v>
      </c>
    </row>
    <row r="1121" spans="1:13" x14ac:dyDescent="0.35">
      <c r="A1121" s="59" t="s">
        <v>344</v>
      </c>
      <c r="B1121" s="59" t="s">
        <v>345</v>
      </c>
      <c r="C1121" s="60" t="s">
        <v>31</v>
      </c>
      <c r="D1121" s="60" t="s">
        <v>120</v>
      </c>
      <c r="E1121" s="60" t="s">
        <v>6657</v>
      </c>
      <c r="F1121" s="61">
        <v>107.36856533863801</v>
      </c>
      <c r="G1121" s="61">
        <v>117.676515907473</v>
      </c>
      <c r="H1121" s="61">
        <v>109.75826309549601</v>
      </c>
      <c r="I1121" s="61">
        <v>124.776512998379</v>
      </c>
      <c r="J1121" s="62">
        <v>0.53850241346795402</v>
      </c>
      <c r="K1121" s="62">
        <v>0.48890295157561098</v>
      </c>
      <c r="L1121" s="62">
        <v>0.48232022083751303</v>
      </c>
      <c r="M1121" s="62">
        <v>0.54719754660831199</v>
      </c>
    </row>
    <row r="1122" spans="1:13" x14ac:dyDescent="0.35">
      <c r="A1122" s="59" t="s">
        <v>3249</v>
      </c>
      <c r="B1122" s="59" t="s">
        <v>3250</v>
      </c>
      <c r="C1122" s="60" t="s">
        <v>40</v>
      </c>
      <c r="D1122" s="60" t="s">
        <v>120</v>
      </c>
      <c r="E1122" s="60" t="s">
        <v>6656</v>
      </c>
      <c r="F1122" s="61">
        <v>104.32525982711999</v>
      </c>
      <c r="G1122" s="61">
        <v>112.662754890659</v>
      </c>
      <c r="H1122" s="61">
        <v>109.91458048570399</v>
      </c>
      <c r="I1122" s="61">
        <v>115.779201839517</v>
      </c>
      <c r="J1122" s="62">
        <v>0.448719401143098</v>
      </c>
      <c r="K1122" s="62">
        <v>0.40961012223032101</v>
      </c>
      <c r="L1122" s="62">
        <v>0.40374070107832</v>
      </c>
      <c r="M1122" s="62">
        <v>0.45241126405261201</v>
      </c>
    </row>
    <row r="1123" spans="1:13" x14ac:dyDescent="0.35">
      <c r="A1123" s="59" t="s">
        <v>4965</v>
      </c>
      <c r="B1123" s="59" t="s">
        <v>4966</v>
      </c>
      <c r="C1123" s="60" t="s">
        <v>31</v>
      </c>
      <c r="D1123" s="60" t="s">
        <v>41</v>
      </c>
      <c r="E1123" s="60" t="s">
        <v>6656</v>
      </c>
      <c r="F1123" s="61">
        <v>105.692211159927</v>
      </c>
      <c r="G1123" s="61">
        <v>107.58527340953501</v>
      </c>
      <c r="H1123" s="61">
        <v>102.595230050472</v>
      </c>
      <c r="I1123" s="61">
        <v>108.704874002499</v>
      </c>
      <c r="J1123" s="62">
        <v>0.36936153873656302</v>
      </c>
      <c r="K1123" s="62">
        <v>0.325063761952952</v>
      </c>
      <c r="L1123" s="62">
        <v>0.32186812142590399</v>
      </c>
      <c r="M1123" s="62">
        <v>0.37839830591799201</v>
      </c>
    </row>
    <row r="1124" spans="1:13" x14ac:dyDescent="0.35">
      <c r="A1124" s="59" t="s">
        <v>3253</v>
      </c>
      <c r="B1124" s="59" t="s">
        <v>3254</v>
      </c>
      <c r="C1124" s="60" t="s">
        <v>40</v>
      </c>
      <c r="D1124" s="60" t="s">
        <v>120</v>
      </c>
      <c r="E1124" s="60" t="s">
        <v>6656</v>
      </c>
      <c r="F1124" s="61">
        <v>104.32525982711999</v>
      </c>
      <c r="G1124" s="61">
        <v>112.662754890659</v>
      </c>
      <c r="H1124" s="61">
        <v>109.91458048570399</v>
      </c>
      <c r="I1124" s="61">
        <v>115.779201839517</v>
      </c>
      <c r="J1124" s="62">
        <v>0.448719401143098</v>
      </c>
      <c r="K1124" s="62">
        <v>0.40961012223032101</v>
      </c>
      <c r="L1124" s="62">
        <v>0.40374070107832</v>
      </c>
      <c r="M1124" s="62">
        <v>0.45241126405261201</v>
      </c>
    </row>
    <row r="1125" spans="1:13" x14ac:dyDescent="0.35">
      <c r="A1125" s="59" t="s">
        <v>340</v>
      </c>
      <c r="B1125" s="59" t="s">
        <v>341</v>
      </c>
      <c r="C1125" s="60" t="s">
        <v>31</v>
      </c>
      <c r="D1125" s="60" t="s">
        <v>120</v>
      </c>
      <c r="E1125" s="60" t="s">
        <v>6657</v>
      </c>
      <c r="F1125" s="61">
        <v>103.545902808424</v>
      </c>
      <c r="G1125" s="61">
        <v>111.576094818104</v>
      </c>
      <c r="H1125" s="61">
        <v>111.14582727123501</v>
      </c>
      <c r="I1125" s="61">
        <v>119.192239347994</v>
      </c>
      <c r="J1125" s="62">
        <v>0.54155998523946902</v>
      </c>
      <c r="K1125" s="62">
        <v>0.49045246698033002</v>
      </c>
      <c r="L1125" s="62">
        <v>0.484978734742947</v>
      </c>
      <c r="M1125" s="62">
        <v>0.55343613842695305</v>
      </c>
    </row>
    <row r="1126" spans="1:13" x14ac:dyDescent="0.35">
      <c r="A1126" s="59" t="s">
        <v>178</v>
      </c>
      <c r="B1126" s="59" t="s">
        <v>179</v>
      </c>
      <c r="C1126" s="60" t="s">
        <v>40</v>
      </c>
      <c r="D1126" s="60" t="s">
        <v>158</v>
      </c>
      <c r="E1126" s="60" t="s">
        <v>6657</v>
      </c>
      <c r="F1126" s="61">
        <v>100.689437521353</v>
      </c>
      <c r="G1126" s="61">
        <v>96.183543780940198</v>
      </c>
      <c r="H1126" s="61">
        <v>102.54715660682</v>
      </c>
      <c r="I1126" s="61">
        <v>98.300007678856204</v>
      </c>
      <c r="J1126" s="62">
        <v>0.417601276313115</v>
      </c>
      <c r="K1126" s="62">
        <v>0.37502413174165899</v>
      </c>
      <c r="L1126" s="62">
        <v>0.37434052730686401</v>
      </c>
      <c r="M1126" s="62">
        <v>0.441641444686038</v>
      </c>
    </row>
    <row r="1127" spans="1:13" x14ac:dyDescent="0.35">
      <c r="A1127" s="59" t="s">
        <v>189</v>
      </c>
      <c r="B1127" s="59" t="s">
        <v>190</v>
      </c>
      <c r="C1127" s="60" t="s">
        <v>31</v>
      </c>
      <c r="D1127" s="60" t="s">
        <v>32</v>
      </c>
      <c r="E1127" s="60" t="s">
        <v>6657</v>
      </c>
      <c r="F1127" s="61">
        <v>101.171804904933</v>
      </c>
      <c r="G1127" s="61">
        <v>104.80672788299</v>
      </c>
      <c r="H1127" s="61">
        <v>101.753022891721</v>
      </c>
      <c r="I1127" s="61">
        <v>101.453033400187</v>
      </c>
      <c r="J1127" s="62">
        <v>0.51839806186529003</v>
      </c>
      <c r="K1127" s="62">
        <v>0.462404033516706</v>
      </c>
      <c r="L1127" s="62">
        <v>0.45468492005262701</v>
      </c>
      <c r="M1127" s="62">
        <v>0.51905172809940403</v>
      </c>
    </row>
    <row r="1128" spans="1:13" x14ac:dyDescent="0.35">
      <c r="A1128" s="59" t="s">
        <v>2506</v>
      </c>
      <c r="B1128" s="59" t="s">
        <v>2507</v>
      </c>
      <c r="C1128" s="60" t="s">
        <v>31</v>
      </c>
      <c r="D1128" s="60" t="s">
        <v>37</v>
      </c>
      <c r="E1128" s="60" t="s">
        <v>6656</v>
      </c>
      <c r="F1128" s="61">
        <v>97.184639509064297</v>
      </c>
      <c r="G1128" s="61">
        <v>105.809710210071</v>
      </c>
      <c r="H1128" s="61"/>
      <c r="I1128" s="61">
        <v>100.071900989029</v>
      </c>
      <c r="J1128" s="62">
        <v>0.320434532599364</v>
      </c>
      <c r="K1128" s="62">
        <v>0.30772006928475998</v>
      </c>
      <c r="L1128" s="62">
        <v>0.274084134553434</v>
      </c>
      <c r="M1128" s="62">
        <v>0.30978684407530499</v>
      </c>
    </row>
    <row r="1129" spans="1:13" x14ac:dyDescent="0.35">
      <c r="A1129" s="59" t="s">
        <v>2230</v>
      </c>
      <c r="B1129" s="59" t="s">
        <v>2231</v>
      </c>
      <c r="C1129" s="60" t="s">
        <v>40</v>
      </c>
      <c r="D1129" s="60" t="s">
        <v>120</v>
      </c>
      <c r="E1129" s="60" t="s">
        <v>6657</v>
      </c>
      <c r="F1129" s="61">
        <v>97.787260942256793</v>
      </c>
      <c r="G1129" s="61">
        <v>99.767173171376299</v>
      </c>
      <c r="H1129" s="61">
        <v>101.169202622763</v>
      </c>
      <c r="I1129" s="61">
        <v>98.175988722071097</v>
      </c>
      <c r="J1129" s="62">
        <v>0.50174547170287298</v>
      </c>
      <c r="K1129" s="62">
        <v>0.449323003742997</v>
      </c>
      <c r="L1129" s="62">
        <v>0.42205138878284798</v>
      </c>
      <c r="M1129" s="62">
        <v>0.48235543385842</v>
      </c>
    </row>
    <row r="1130" spans="1:13" x14ac:dyDescent="0.35">
      <c r="A1130" s="59" t="s">
        <v>2946</v>
      </c>
      <c r="B1130" s="59" t="s">
        <v>2947</v>
      </c>
      <c r="C1130" s="60" t="s">
        <v>31</v>
      </c>
      <c r="D1130" s="60" t="s">
        <v>32</v>
      </c>
      <c r="E1130" s="60" t="s">
        <v>6656</v>
      </c>
      <c r="F1130" s="61">
        <v>103.864686902711</v>
      </c>
      <c r="G1130" s="61">
        <v>103.889446803049</v>
      </c>
      <c r="H1130" s="61">
        <v>99.106037924420093</v>
      </c>
      <c r="I1130" s="61">
        <v>96.881857623846102</v>
      </c>
      <c r="J1130" s="62">
        <v>0.39393936329187901</v>
      </c>
      <c r="K1130" s="62">
        <v>0.35517565747421498</v>
      </c>
      <c r="L1130" s="62">
        <v>0.351423903885554</v>
      </c>
      <c r="M1130" s="62">
        <v>0.40398363255939301</v>
      </c>
    </row>
    <row r="1131" spans="1:13" x14ac:dyDescent="0.35">
      <c r="A1131" s="59" t="s">
        <v>2026</v>
      </c>
      <c r="B1131" s="59" t="s">
        <v>2027</v>
      </c>
      <c r="C1131" s="60" t="s">
        <v>31</v>
      </c>
      <c r="D1131" s="60" t="s">
        <v>83</v>
      </c>
      <c r="E1131" s="60" t="s">
        <v>6657</v>
      </c>
      <c r="F1131" s="61">
        <v>86.697252053094402</v>
      </c>
      <c r="G1131" s="61">
        <v>99.749437774398302</v>
      </c>
      <c r="H1131" s="61">
        <v>100.19437751702699</v>
      </c>
      <c r="I1131" s="61">
        <v>89.9256997051599</v>
      </c>
      <c r="J1131" s="62">
        <v>0.39935477258703</v>
      </c>
      <c r="K1131" s="62">
        <v>0.30853674245619001</v>
      </c>
      <c r="L1131" s="62">
        <v>0.30566538852410202</v>
      </c>
      <c r="M1131" s="62">
        <v>0.43637817389144201</v>
      </c>
    </row>
    <row r="1132" spans="1:13" x14ac:dyDescent="0.35">
      <c r="A1132" s="59" t="s">
        <v>81</v>
      </c>
      <c r="B1132" s="59" t="s">
        <v>82</v>
      </c>
      <c r="C1132" s="60" t="s">
        <v>40</v>
      </c>
      <c r="D1132" s="60" t="s">
        <v>83</v>
      </c>
      <c r="E1132" s="60" t="s">
        <v>6657</v>
      </c>
      <c r="F1132" s="61">
        <v>99.113905010148201</v>
      </c>
      <c r="G1132" s="61">
        <v>103.616234401282</v>
      </c>
      <c r="H1132" s="61">
        <v>99.197804686922595</v>
      </c>
      <c r="I1132" s="61">
        <v>94.178455690650594</v>
      </c>
      <c r="J1132" s="62">
        <v>0.51384397709396701</v>
      </c>
      <c r="K1132" s="62">
        <v>0.45151984513510302</v>
      </c>
      <c r="L1132" s="62">
        <v>0.45030083806683902</v>
      </c>
      <c r="M1132" s="62">
        <v>0.53366989496712303</v>
      </c>
    </row>
    <row r="1133" spans="1:13" x14ac:dyDescent="0.35">
      <c r="A1133" s="59" t="s">
        <v>2596</v>
      </c>
      <c r="B1133" s="59" t="s">
        <v>2597</v>
      </c>
      <c r="C1133" s="60" t="s">
        <v>40</v>
      </c>
      <c r="D1133" s="60" t="s">
        <v>259</v>
      </c>
      <c r="E1133" s="60" t="s">
        <v>6656</v>
      </c>
      <c r="F1133" s="61">
        <v>106.36256021262299</v>
      </c>
      <c r="G1133" s="61">
        <v>114.155781710078</v>
      </c>
      <c r="H1133" s="61">
        <v>95.256533314529605</v>
      </c>
      <c r="I1133" s="61">
        <v>102.53419216136</v>
      </c>
      <c r="J1133" s="62">
        <v>0.43469846073569002</v>
      </c>
      <c r="K1133" s="62">
        <v>0.394811055862125</v>
      </c>
      <c r="L1133" s="62">
        <v>0.39006912044297798</v>
      </c>
      <c r="M1133" s="62">
        <v>0.43666853995450999</v>
      </c>
    </row>
    <row r="1134" spans="1:13" x14ac:dyDescent="0.35">
      <c r="A1134" s="59" t="s">
        <v>1588</v>
      </c>
      <c r="B1134" s="59" t="s">
        <v>1589</v>
      </c>
      <c r="C1134" s="60" t="s">
        <v>31</v>
      </c>
      <c r="D1134" s="60" t="s">
        <v>83</v>
      </c>
      <c r="E1134" s="60" t="s">
        <v>6657</v>
      </c>
      <c r="F1134" s="61">
        <v>93.510203556911407</v>
      </c>
      <c r="G1134" s="61">
        <v>100.06637368281</v>
      </c>
      <c r="H1134" s="61">
        <v>95.777165561340894</v>
      </c>
      <c r="I1134" s="61">
        <v>103.712452840754</v>
      </c>
      <c r="J1134" s="62">
        <v>0.25701840653320102</v>
      </c>
      <c r="K1134" s="62">
        <v>0.35674503912540301</v>
      </c>
      <c r="L1134" s="62">
        <v>0.10761731438952001</v>
      </c>
      <c r="M1134" s="62">
        <v>0.179733275578288</v>
      </c>
    </row>
    <row r="1135" spans="1:13" x14ac:dyDescent="0.35">
      <c r="A1135" s="59" t="s">
        <v>4257</v>
      </c>
      <c r="B1135" s="59" t="s">
        <v>4258</v>
      </c>
      <c r="C1135" s="60" t="s">
        <v>40</v>
      </c>
      <c r="D1135" s="60" t="s">
        <v>86</v>
      </c>
      <c r="E1135" s="60" t="s">
        <v>6656</v>
      </c>
      <c r="F1135" s="61">
        <v>98.271739998476306</v>
      </c>
      <c r="G1135" s="61">
        <v>101.39805600153301</v>
      </c>
      <c r="H1135" s="61">
        <v>99.481977650231997</v>
      </c>
      <c r="I1135" s="61">
        <v>92.968016345327896</v>
      </c>
      <c r="J1135" s="62">
        <v>0.350068265953906</v>
      </c>
      <c r="K1135" s="62">
        <v>0.32537140957894201</v>
      </c>
      <c r="L1135" s="62">
        <v>0.32195629594300201</v>
      </c>
      <c r="M1135" s="62">
        <v>0.353383812652805</v>
      </c>
    </row>
    <row r="1136" spans="1:13" x14ac:dyDescent="0.35">
      <c r="A1136" s="59" t="s">
        <v>1824</v>
      </c>
      <c r="B1136" s="59" t="s">
        <v>1825</v>
      </c>
      <c r="C1136" s="60" t="s">
        <v>31</v>
      </c>
      <c r="D1136" s="60" t="s">
        <v>120</v>
      </c>
      <c r="E1136" s="60" t="s">
        <v>6657</v>
      </c>
      <c r="F1136" s="61">
        <v>96.615978195017803</v>
      </c>
      <c r="G1136" s="61">
        <v>100.390899706304</v>
      </c>
      <c r="H1136" s="61">
        <v>105.261170075302</v>
      </c>
      <c r="I1136" s="61">
        <v>89.421027618198806</v>
      </c>
      <c r="J1136" s="62">
        <v>0.63892157227050494</v>
      </c>
      <c r="K1136" s="62">
        <v>0.59468021121908998</v>
      </c>
      <c r="L1136" s="62">
        <v>0.590557897355383</v>
      </c>
      <c r="M1136" s="62">
        <v>0.66348744934527404</v>
      </c>
    </row>
    <row r="1137" spans="1:13" x14ac:dyDescent="0.35">
      <c r="A1137" s="59" t="s">
        <v>6052</v>
      </c>
      <c r="B1137" s="59" t="s">
        <v>6053</v>
      </c>
      <c r="C1137" s="60" t="s">
        <v>31</v>
      </c>
      <c r="D1137" s="60" t="s">
        <v>61</v>
      </c>
      <c r="E1137" s="60" t="s">
        <v>6657</v>
      </c>
      <c r="F1137" s="61">
        <v>101.75008931095201</v>
      </c>
      <c r="G1137" s="61">
        <v>94.147635269730998</v>
      </c>
      <c r="H1137" s="61">
        <v>86.672891784697299</v>
      </c>
      <c r="I1137" s="61">
        <v>98.874073073218199</v>
      </c>
      <c r="J1137" s="62">
        <v>0.45693191299408598</v>
      </c>
      <c r="K1137" s="62">
        <v>0.42969019172856998</v>
      </c>
      <c r="L1137" s="62">
        <v>0.36052972049464499</v>
      </c>
      <c r="M1137" s="62">
        <v>0.379628461921307</v>
      </c>
    </row>
    <row r="1138" spans="1:13" x14ac:dyDescent="0.35">
      <c r="A1138" s="59" t="s">
        <v>1914</v>
      </c>
      <c r="B1138" s="59" t="s">
        <v>1915</v>
      </c>
      <c r="C1138" s="60" t="s">
        <v>31</v>
      </c>
      <c r="D1138" s="60" t="s">
        <v>89</v>
      </c>
      <c r="E1138" s="60" t="s">
        <v>6657</v>
      </c>
      <c r="F1138" s="61">
        <v>93.452296641988397</v>
      </c>
      <c r="G1138" s="61">
        <v>87.484799745994295</v>
      </c>
      <c r="H1138" s="61">
        <v>96.561469179107903</v>
      </c>
      <c r="I1138" s="61">
        <v>106.180439035216</v>
      </c>
      <c r="J1138" s="62">
        <v>0.51765594196054898</v>
      </c>
      <c r="K1138" s="62">
        <v>0.46575135140345902</v>
      </c>
      <c r="L1138" s="62">
        <v>0.46180252354440299</v>
      </c>
      <c r="M1138" s="62">
        <v>0.54071460554407003</v>
      </c>
    </row>
    <row r="1139" spans="1:13" x14ac:dyDescent="0.35">
      <c r="A1139" s="59" t="s">
        <v>5598</v>
      </c>
      <c r="B1139" s="59" t="s">
        <v>5599</v>
      </c>
      <c r="C1139" s="60" t="s">
        <v>40</v>
      </c>
      <c r="D1139" s="60" t="s">
        <v>89</v>
      </c>
      <c r="E1139" s="60" t="s">
        <v>6656</v>
      </c>
      <c r="F1139" s="61">
        <v>97.097297589709697</v>
      </c>
      <c r="G1139" s="61">
        <v>90.430859469499495</v>
      </c>
      <c r="H1139" s="61">
        <v>97.478286412346094</v>
      </c>
      <c r="I1139" s="61">
        <v>104.187038018344</v>
      </c>
      <c r="J1139" s="62">
        <v>0.40257658256846002</v>
      </c>
      <c r="K1139" s="62">
        <v>0.36834482159169402</v>
      </c>
      <c r="L1139" s="62">
        <v>0.36350183067929998</v>
      </c>
      <c r="M1139" s="62">
        <v>0.416354143358381</v>
      </c>
    </row>
    <row r="1140" spans="1:13" x14ac:dyDescent="0.35">
      <c r="A1140" s="59" t="s">
        <v>5600</v>
      </c>
      <c r="B1140" s="59" t="s">
        <v>5601</v>
      </c>
      <c r="C1140" s="60" t="s">
        <v>40</v>
      </c>
      <c r="D1140" s="60" t="s">
        <v>89</v>
      </c>
      <c r="E1140" s="60" t="s">
        <v>6656</v>
      </c>
      <c r="F1140" s="61">
        <v>97.097297589709697</v>
      </c>
      <c r="G1140" s="61">
        <v>90.430859469499495</v>
      </c>
      <c r="H1140" s="61">
        <v>97.478286412346094</v>
      </c>
      <c r="I1140" s="61">
        <v>104.187038018344</v>
      </c>
      <c r="J1140" s="62">
        <v>0.40257658256846002</v>
      </c>
      <c r="K1140" s="62">
        <v>0.36834482159169402</v>
      </c>
      <c r="L1140" s="62">
        <v>0.36350183067929998</v>
      </c>
      <c r="M1140" s="62">
        <v>0.416354143358381</v>
      </c>
    </row>
    <row r="1141" spans="1:13" x14ac:dyDescent="0.35">
      <c r="A1141" s="59" t="s">
        <v>5592</v>
      </c>
      <c r="B1141" s="59" t="s">
        <v>5593</v>
      </c>
      <c r="C1141" s="60" t="s">
        <v>40</v>
      </c>
      <c r="D1141" s="60" t="s">
        <v>89</v>
      </c>
      <c r="E1141" s="60" t="s">
        <v>6656</v>
      </c>
      <c r="F1141" s="61">
        <v>97.097297589709697</v>
      </c>
      <c r="G1141" s="61">
        <v>90.430859469499495</v>
      </c>
      <c r="H1141" s="61">
        <v>97.478286412346094</v>
      </c>
      <c r="I1141" s="61">
        <v>104.187038018344</v>
      </c>
      <c r="J1141" s="62">
        <v>0.40257658256846002</v>
      </c>
      <c r="K1141" s="62">
        <v>0.36834482159169402</v>
      </c>
      <c r="L1141" s="62">
        <v>0.36350183067929998</v>
      </c>
      <c r="M1141" s="62">
        <v>0.416354143358381</v>
      </c>
    </row>
    <row r="1142" spans="1:13" x14ac:dyDescent="0.35">
      <c r="A1142" s="59" t="s">
        <v>5590</v>
      </c>
      <c r="B1142" s="59" t="s">
        <v>5591</v>
      </c>
      <c r="C1142" s="60" t="s">
        <v>31</v>
      </c>
      <c r="D1142" s="60" t="s">
        <v>89</v>
      </c>
      <c r="E1142" s="60" t="s">
        <v>6656</v>
      </c>
      <c r="F1142" s="61">
        <v>97.097297589709697</v>
      </c>
      <c r="G1142" s="61">
        <v>90.430859469499495</v>
      </c>
      <c r="H1142" s="61">
        <v>97.478286412346094</v>
      </c>
      <c r="I1142" s="61">
        <v>104.187038018344</v>
      </c>
      <c r="J1142" s="62">
        <v>0.40257658256846002</v>
      </c>
      <c r="K1142" s="62">
        <v>0.36834482159169402</v>
      </c>
      <c r="L1142" s="62">
        <v>0.36350183067929998</v>
      </c>
      <c r="M1142" s="62">
        <v>0.416354143358381</v>
      </c>
    </row>
    <row r="1143" spans="1:13" x14ac:dyDescent="0.35">
      <c r="A1143" s="59" t="s">
        <v>5596</v>
      </c>
      <c r="B1143" s="59" t="s">
        <v>5597</v>
      </c>
      <c r="C1143" s="60" t="s">
        <v>40</v>
      </c>
      <c r="D1143" s="60" t="s">
        <v>89</v>
      </c>
      <c r="E1143" s="60" t="s">
        <v>6656</v>
      </c>
      <c r="F1143" s="61">
        <v>97.097297589709697</v>
      </c>
      <c r="G1143" s="61">
        <v>90.430859469499495</v>
      </c>
      <c r="H1143" s="61">
        <v>97.478286412346094</v>
      </c>
      <c r="I1143" s="61">
        <v>104.187038018344</v>
      </c>
      <c r="J1143" s="62">
        <v>0.40257658256846002</v>
      </c>
      <c r="K1143" s="62">
        <v>0.36834482159169402</v>
      </c>
      <c r="L1143" s="62">
        <v>0.36350183067929998</v>
      </c>
      <c r="M1143" s="62">
        <v>0.416354143358381</v>
      </c>
    </row>
    <row r="1144" spans="1:13" x14ac:dyDescent="0.35">
      <c r="A1144" s="59" t="s">
        <v>5602</v>
      </c>
      <c r="B1144" s="59" t="s">
        <v>5603</v>
      </c>
      <c r="C1144" s="60" t="s">
        <v>40</v>
      </c>
      <c r="D1144" s="60" t="s">
        <v>89</v>
      </c>
      <c r="E1144" s="60" t="s">
        <v>6656</v>
      </c>
      <c r="F1144" s="61">
        <v>97.097297589709697</v>
      </c>
      <c r="G1144" s="61">
        <v>90.430859469499495</v>
      </c>
      <c r="H1144" s="61">
        <v>97.478286412346094</v>
      </c>
      <c r="I1144" s="61">
        <v>104.187038018344</v>
      </c>
      <c r="J1144" s="62">
        <v>0.40257658256846002</v>
      </c>
      <c r="K1144" s="62">
        <v>0.36834482159169402</v>
      </c>
      <c r="L1144" s="62">
        <v>0.36350183067929998</v>
      </c>
      <c r="M1144" s="62">
        <v>0.416354143358381</v>
      </c>
    </row>
    <row r="1145" spans="1:13" x14ac:dyDescent="0.35">
      <c r="A1145" s="59" t="s">
        <v>5594</v>
      </c>
      <c r="B1145" s="59" t="s">
        <v>5595</v>
      </c>
      <c r="C1145" s="60" t="s">
        <v>31</v>
      </c>
      <c r="D1145" s="60" t="s">
        <v>89</v>
      </c>
      <c r="E1145" s="60" t="s">
        <v>6656</v>
      </c>
      <c r="F1145" s="61">
        <v>97.097297589709697</v>
      </c>
      <c r="G1145" s="61">
        <v>90.430859469499495</v>
      </c>
      <c r="H1145" s="61">
        <v>97.478286412346094</v>
      </c>
      <c r="I1145" s="61">
        <v>104.187038018344</v>
      </c>
      <c r="J1145" s="62">
        <v>0.40257658256846002</v>
      </c>
      <c r="K1145" s="62">
        <v>0.36834482159169402</v>
      </c>
      <c r="L1145" s="62">
        <v>0.36350183067929998</v>
      </c>
      <c r="M1145" s="62">
        <v>0.416354143358381</v>
      </c>
    </row>
    <row r="1146" spans="1:13" x14ac:dyDescent="0.35">
      <c r="A1146" s="59" t="s">
        <v>1916</v>
      </c>
      <c r="B1146" s="59" t="s">
        <v>1917</v>
      </c>
      <c r="C1146" s="60" t="s">
        <v>40</v>
      </c>
      <c r="D1146" s="60" t="s">
        <v>89</v>
      </c>
      <c r="E1146" s="60" t="s">
        <v>6657</v>
      </c>
      <c r="F1146" s="61">
        <v>95.008321150377299</v>
      </c>
      <c r="G1146" s="61">
        <v>87.362318380287505</v>
      </c>
      <c r="H1146" s="61">
        <v>99.2389032090489</v>
      </c>
      <c r="I1146" s="61">
        <v>106.875589912699</v>
      </c>
      <c r="J1146" s="62">
        <v>0.56796809778485402</v>
      </c>
      <c r="K1146" s="62">
        <v>0.51564743815594005</v>
      </c>
      <c r="L1146" s="62">
        <v>0.51617392621662295</v>
      </c>
      <c r="M1146" s="62">
        <v>0.58823073796930303</v>
      </c>
    </row>
    <row r="1147" spans="1:13" x14ac:dyDescent="0.35">
      <c r="A1147" s="59" t="s">
        <v>1912</v>
      </c>
      <c r="B1147" s="59" t="s">
        <v>1913</v>
      </c>
      <c r="C1147" s="60" t="s">
        <v>40</v>
      </c>
      <c r="D1147" s="60" t="s">
        <v>89</v>
      </c>
      <c r="E1147" s="60" t="s">
        <v>6657</v>
      </c>
      <c r="F1147" s="61">
        <v>94.601624414399893</v>
      </c>
      <c r="G1147" s="61">
        <v>88.994490696801904</v>
      </c>
      <c r="H1147" s="61">
        <v>98.0320664003318</v>
      </c>
      <c r="I1147" s="61">
        <v>103.935131787854</v>
      </c>
      <c r="J1147" s="62">
        <v>0.47710589932484698</v>
      </c>
      <c r="K1147" s="62">
        <v>0.46774608787221</v>
      </c>
      <c r="L1147" s="62">
        <v>0.46313600275379102</v>
      </c>
      <c r="M1147" s="62">
        <v>0.53366611098431904</v>
      </c>
    </row>
    <row r="1148" spans="1:13" x14ac:dyDescent="0.35">
      <c r="A1148" s="59" t="s">
        <v>5790</v>
      </c>
      <c r="B1148" s="59" t="s">
        <v>5791</v>
      </c>
      <c r="C1148" s="60" t="s">
        <v>31</v>
      </c>
      <c r="D1148" s="60" t="s">
        <v>56</v>
      </c>
      <c r="E1148" s="60" t="s">
        <v>6656</v>
      </c>
      <c r="F1148" s="61">
        <v>96.832229881599702</v>
      </c>
      <c r="G1148" s="61">
        <v>89.443866773249994</v>
      </c>
      <c r="H1148" s="61">
        <v>90.054222213276404</v>
      </c>
      <c r="I1148" s="61">
        <v>108.36245631964999</v>
      </c>
      <c r="J1148" s="62">
        <v>0.43573152905659002</v>
      </c>
      <c r="K1148" s="62">
        <v>0.40099508604596901</v>
      </c>
      <c r="L1148" s="62">
        <v>0.39579431876064602</v>
      </c>
      <c r="M1148" s="62">
        <v>0.44232960634649998</v>
      </c>
    </row>
    <row r="1149" spans="1:13" x14ac:dyDescent="0.35">
      <c r="A1149" s="59" t="s">
        <v>5794</v>
      </c>
      <c r="B1149" s="59" t="s">
        <v>5795</v>
      </c>
      <c r="C1149" s="60" t="s">
        <v>31</v>
      </c>
      <c r="D1149" s="60" t="s">
        <v>56</v>
      </c>
      <c r="E1149" s="60" t="s">
        <v>6656</v>
      </c>
      <c r="F1149" s="61">
        <v>92.254232749175799</v>
      </c>
      <c r="G1149" s="61">
        <v>83.243857660582094</v>
      </c>
      <c r="H1149" s="61">
        <v>93.125634078461502</v>
      </c>
      <c r="I1149" s="61">
        <v>107.137919108221</v>
      </c>
      <c r="J1149" s="62">
        <v>0.57610028968540405</v>
      </c>
      <c r="K1149" s="62">
        <v>0.53218965945004604</v>
      </c>
      <c r="L1149" s="62">
        <v>0.52857472955490503</v>
      </c>
      <c r="M1149" s="62">
        <v>0.59081869934305997</v>
      </c>
    </row>
    <row r="1150" spans="1:13" x14ac:dyDescent="0.35">
      <c r="A1150" s="59" t="s">
        <v>5792</v>
      </c>
      <c r="B1150" s="59" t="s">
        <v>5793</v>
      </c>
      <c r="C1150" s="60" t="s">
        <v>31</v>
      </c>
      <c r="D1150" s="60" t="s">
        <v>56</v>
      </c>
      <c r="E1150" s="60" t="s">
        <v>6656</v>
      </c>
      <c r="F1150" s="61">
        <v>96.832229881599702</v>
      </c>
      <c r="G1150" s="61">
        <v>89.443866773249994</v>
      </c>
      <c r="H1150" s="61">
        <v>90.054222213276404</v>
      </c>
      <c r="I1150" s="61">
        <v>108.36245631964999</v>
      </c>
      <c r="J1150" s="62">
        <v>0.43573152905659002</v>
      </c>
      <c r="K1150" s="62">
        <v>0.40099508604596901</v>
      </c>
      <c r="L1150" s="62">
        <v>0.39579431876064602</v>
      </c>
      <c r="M1150" s="62">
        <v>0.44232960634649998</v>
      </c>
    </row>
    <row r="1151" spans="1:13" x14ac:dyDescent="0.35">
      <c r="A1151" s="59" t="s">
        <v>5800</v>
      </c>
      <c r="B1151" s="59" t="s">
        <v>5801</v>
      </c>
      <c r="C1151" s="60" t="s">
        <v>40</v>
      </c>
      <c r="D1151" s="60" t="s">
        <v>56</v>
      </c>
      <c r="E1151" s="60" t="s">
        <v>6656</v>
      </c>
      <c r="F1151" s="61">
        <v>96.832229881599702</v>
      </c>
      <c r="G1151" s="61">
        <v>89.443866773249994</v>
      </c>
      <c r="H1151" s="61">
        <v>90.054222213276404</v>
      </c>
      <c r="I1151" s="61">
        <v>108.36245631964999</v>
      </c>
      <c r="J1151" s="62">
        <v>0.43573152905659002</v>
      </c>
      <c r="K1151" s="62">
        <v>0.40099508604596901</v>
      </c>
      <c r="L1151" s="62">
        <v>0.39579431876064602</v>
      </c>
      <c r="M1151" s="62">
        <v>0.44232960634649998</v>
      </c>
    </row>
    <row r="1152" spans="1:13" x14ac:dyDescent="0.35">
      <c r="A1152" s="59" t="s">
        <v>5786</v>
      </c>
      <c r="B1152" s="59" t="s">
        <v>5787</v>
      </c>
      <c r="C1152" s="60" t="s">
        <v>31</v>
      </c>
      <c r="D1152" s="60" t="s">
        <v>56</v>
      </c>
      <c r="E1152" s="60" t="s">
        <v>6656</v>
      </c>
      <c r="F1152" s="61">
        <v>96.832229881599702</v>
      </c>
      <c r="G1152" s="61">
        <v>89.443866773249994</v>
      </c>
      <c r="H1152" s="61">
        <v>90.054222213276404</v>
      </c>
      <c r="I1152" s="61">
        <v>108.36245631964999</v>
      </c>
      <c r="J1152" s="62">
        <v>0.43573152905659002</v>
      </c>
      <c r="K1152" s="62">
        <v>0.40099508604596901</v>
      </c>
      <c r="L1152" s="62">
        <v>0.39579431876064602</v>
      </c>
      <c r="M1152" s="62">
        <v>0.44232960634649998</v>
      </c>
    </row>
    <row r="1153" spans="1:13" x14ac:dyDescent="0.35">
      <c r="A1153" s="59" t="s">
        <v>5784</v>
      </c>
      <c r="B1153" s="59" t="s">
        <v>5785</v>
      </c>
      <c r="C1153" s="60" t="s">
        <v>31</v>
      </c>
      <c r="D1153" s="60" t="s">
        <v>56</v>
      </c>
      <c r="E1153" s="60" t="s">
        <v>6656</v>
      </c>
      <c r="F1153" s="61">
        <v>96.832229881599702</v>
      </c>
      <c r="G1153" s="61">
        <v>89.443866773249994</v>
      </c>
      <c r="H1153" s="61">
        <v>90.054222213276404</v>
      </c>
      <c r="I1153" s="61">
        <v>108.36245631964999</v>
      </c>
      <c r="J1153" s="62">
        <v>0.43573152905659002</v>
      </c>
      <c r="K1153" s="62">
        <v>0.40099508604596901</v>
      </c>
      <c r="L1153" s="62">
        <v>0.39579431876064602</v>
      </c>
      <c r="M1153" s="62">
        <v>0.44232960634649998</v>
      </c>
    </row>
    <row r="1154" spans="1:13" x14ac:dyDescent="0.35">
      <c r="A1154" s="59" t="s">
        <v>2024</v>
      </c>
      <c r="B1154" s="59" t="s">
        <v>2025</v>
      </c>
      <c r="C1154" s="60" t="s">
        <v>31</v>
      </c>
      <c r="D1154" s="60" t="s">
        <v>56</v>
      </c>
      <c r="E1154" s="60" t="s">
        <v>6657</v>
      </c>
      <c r="F1154" s="61">
        <v>101.31380775592901</v>
      </c>
      <c r="G1154" s="61">
        <v>87.197978303592393</v>
      </c>
      <c r="H1154" s="61">
        <v>91.047620127458003</v>
      </c>
      <c r="I1154" s="61">
        <v>103.24818317495</v>
      </c>
      <c r="J1154" s="62">
        <v>0.620819279838978</v>
      </c>
      <c r="K1154" s="62">
        <v>0.57596243836716898</v>
      </c>
      <c r="L1154" s="62">
        <v>0.56330119844664805</v>
      </c>
      <c r="M1154" s="62">
        <v>0.62230129736834705</v>
      </c>
    </row>
    <row r="1155" spans="1:13" x14ac:dyDescent="0.35">
      <c r="A1155" s="59" t="s">
        <v>5796</v>
      </c>
      <c r="B1155" s="59" t="s">
        <v>5797</v>
      </c>
      <c r="C1155" s="60" t="s">
        <v>31</v>
      </c>
      <c r="D1155" s="60" t="s">
        <v>56</v>
      </c>
      <c r="E1155" s="60" t="s">
        <v>6656</v>
      </c>
      <c r="F1155" s="61">
        <v>96.832229881599702</v>
      </c>
      <c r="G1155" s="61">
        <v>89.443866773249994</v>
      </c>
      <c r="H1155" s="61">
        <v>90.054222213276404</v>
      </c>
      <c r="I1155" s="61">
        <v>108.36245631964999</v>
      </c>
      <c r="J1155" s="62">
        <v>0.43573152905659002</v>
      </c>
      <c r="K1155" s="62">
        <v>0.40099508604596901</v>
      </c>
      <c r="L1155" s="62">
        <v>0.39579431876064602</v>
      </c>
      <c r="M1155" s="62">
        <v>0.44232960634649998</v>
      </c>
    </row>
    <row r="1156" spans="1:13" x14ac:dyDescent="0.35">
      <c r="A1156" s="59" t="s">
        <v>5788</v>
      </c>
      <c r="B1156" s="59" t="s">
        <v>5789</v>
      </c>
      <c r="C1156" s="60" t="s">
        <v>31</v>
      </c>
      <c r="D1156" s="60" t="s">
        <v>56</v>
      </c>
      <c r="E1156" s="60" t="s">
        <v>6656</v>
      </c>
      <c r="F1156" s="61">
        <v>96.832229881599702</v>
      </c>
      <c r="G1156" s="61">
        <v>89.443866773249994</v>
      </c>
      <c r="H1156" s="61">
        <v>90.054222213276404</v>
      </c>
      <c r="I1156" s="61">
        <v>108.36245631964999</v>
      </c>
      <c r="J1156" s="62">
        <v>0.43573152905659002</v>
      </c>
      <c r="K1156" s="62">
        <v>0.40099508604596901</v>
      </c>
      <c r="L1156" s="62">
        <v>0.39579431876064602</v>
      </c>
      <c r="M1156" s="62">
        <v>0.44232960634649998</v>
      </c>
    </row>
    <row r="1157" spans="1:13" x14ac:dyDescent="0.35">
      <c r="A1157" s="59" t="s">
        <v>5798</v>
      </c>
      <c r="B1157" s="59" t="s">
        <v>5799</v>
      </c>
      <c r="C1157" s="60" t="s">
        <v>40</v>
      </c>
      <c r="D1157" s="60" t="s">
        <v>56</v>
      </c>
      <c r="E1157" s="60" t="s">
        <v>6656</v>
      </c>
      <c r="F1157" s="61">
        <v>96.832229881599702</v>
      </c>
      <c r="G1157" s="61">
        <v>89.443866773249994</v>
      </c>
      <c r="H1157" s="61">
        <v>90.054222213276404</v>
      </c>
      <c r="I1157" s="61">
        <v>108.36245631964999</v>
      </c>
      <c r="J1157" s="62">
        <v>0.43573152905659002</v>
      </c>
      <c r="K1157" s="62">
        <v>0.40099508604596901</v>
      </c>
      <c r="L1157" s="62">
        <v>0.39579431876064602</v>
      </c>
      <c r="M1157" s="62">
        <v>0.44232960634649998</v>
      </c>
    </row>
    <row r="1158" spans="1:13" x14ac:dyDescent="0.35">
      <c r="A1158" s="59" t="s">
        <v>6112</v>
      </c>
      <c r="B1158" s="59" t="s">
        <v>6113</v>
      </c>
      <c r="C1158" s="60" t="s">
        <v>31</v>
      </c>
      <c r="D1158" s="60" t="s">
        <v>53</v>
      </c>
      <c r="E1158" s="60" t="s">
        <v>6656</v>
      </c>
      <c r="F1158" s="61">
        <v>102.838314123364</v>
      </c>
      <c r="G1158" s="61">
        <v>97.399517513071501</v>
      </c>
      <c r="H1158" s="61">
        <v>97.858363422363595</v>
      </c>
      <c r="I1158" s="61">
        <v>97.082161222988205</v>
      </c>
      <c r="J1158" s="62">
        <v>0.42474493913807998</v>
      </c>
      <c r="K1158" s="62">
        <v>0.39011221293424703</v>
      </c>
      <c r="L1158" s="62">
        <v>0.38640415865975702</v>
      </c>
      <c r="M1158" s="62">
        <v>0.43044494839158198</v>
      </c>
    </row>
    <row r="1159" spans="1:13" x14ac:dyDescent="0.35">
      <c r="A1159" s="59" t="s">
        <v>6110</v>
      </c>
      <c r="B1159" s="59" t="s">
        <v>6111</v>
      </c>
      <c r="C1159" s="60" t="s">
        <v>40</v>
      </c>
      <c r="D1159" s="60" t="s">
        <v>53</v>
      </c>
      <c r="E1159" s="60" t="s">
        <v>6656</v>
      </c>
      <c r="F1159" s="61">
        <v>102.838314123364</v>
      </c>
      <c r="G1159" s="61">
        <v>97.399517513071501</v>
      </c>
      <c r="H1159" s="61">
        <v>97.858363422363595</v>
      </c>
      <c r="I1159" s="61">
        <v>97.082161222988205</v>
      </c>
      <c r="J1159" s="62">
        <v>0.42474493913807998</v>
      </c>
      <c r="K1159" s="62">
        <v>0.39011221293424703</v>
      </c>
      <c r="L1159" s="62">
        <v>0.38640415865975702</v>
      </c>
      <c r="M1159" s="62">
        <v>0.43044494839158198</v>
      </c>
    </row>
    <row r="1160" spans="1:13" x14ac:dyDescent="0.35">
      <c r="A1160" s="59" t="s">
        <v>6116</v>
      </c>
      <c r="B1160" s="59" t="s">
        <v>6117</v>
      </c>
      <c r="C1160" s="60" t="s">
        <v>31</v>
      </c>
      <c r="D1160" s="60" t="s">
        <v>53</v>
      </c>
      <c r="E1160" s="60" t="s">
        <v>6656</v>
      </c>
      <c r="F1160" s="61">
        <v>102.838314123364</v>
      </c>
      <c r="G1160" s="61">
        <v>97.399517513071501</v>
      </c>
      <c r="H1160" s="61">
        <v>97.858363422363595</v>
      </c>
      <c r="I1160" s="61">
        <v>97.082161222988205</v>
      </c>
      <c r="J1160" s="62">
        <v>0.42474493913807998</v>
      </c>
      <c r="K1160" s="62">
        <v>0.39011221293424703</v>
      </c>
      <c r="L1160" s="62">
        <v>0.38640415865975702</v>
      </c>
      <c r="M1160" s="62">
        <v>0.43044494839158198</v>
      </c>
    </row>
    <row r="1161" spans="1:13" x14ac:dyDescent="0.35">
      <c r="A1161" s="59" t="s">
        <v>6106</v>
      </c>
      <c r="B1161" s="59" t="s">
        <v>6107</v>
      </c>
      <c r="C1161" s="60" t="s">
        <v>40</v>
      </c>
      <c r="D1161" s="60" t="s">
        <v>53</v>
      </c>
      <c r="E1161" s="60" t="s">
        <v>6656</v>
      </c>
      <c r="F1161" s="61">
        <v>102.838314123364</v>
      </c>
      <c r="G1161" s="61">
        <v>97.399517513071501</v>
      </c>
      <c r="H1161" s="61">
        <v>97.858363422363595</v>
      </c>
      <c r="I1161" s="61">
        <v>97.082161222988205</v>
      </c>
      <c r="J1161" s="62">
        <v>0.42474493913807998</v>
      </c>
      <c r="K1161" s="62">
        <v>0.39011221293424703</v>
      </c>
      <c r="L1161" s="62">
        <v>0.38640415865975702</v>
      </c>
      <c r="M1161" s="62">
        <v>0.43044494839158198</v>
      </c>
    </row>
    <row r="1162" spans="1:13" x14ac:dyDescent="0.35">
      <c r="A1162" s="59" t="s">
        <v>2100</v>
      </c>
      <c r="B1162" s="59" t="s">
        <v>2101</v>
      </c>
      <c r="C1162" s="60" t="s">
        <v>40</v>
      </c>
      <c r="D1162" s="60" t="s">
        <v>53</v>
      </c>
      <c r="E1162" s="60" t="s">
        <v>6657</v>
      </c>
      <c r="F1162" s="61">
        <v>104.397456202508</v>
      </c>
      <c r="G1162" s="61">
        <v>96.675167398108897</v>
      </c>
      <c r="H1162" s="61">
        <v>98.042013870617794</v>
      </c>
      <c r="I1162" s="61">
        <v>100.18390309094001</v>
      </c>
      <c r="J1162" s="62">
        <v>0.58450019796698205</v>
      </c>
      <c r="K1162" s="62">
        <v>0.52976240025495502</v>
      </c>
      <c r="L1162" s="62">
        <v>0.52888756405807602</v>
      </c>
      <c r="M1162" s="62">
        <v>0.59034233107131195</v>
      </c>
    </row>
    <row r="1163" spans="1:13" x14ac:dyDescent="0.35">
      <c r="A1163" s="59" t="s">
        <v>6108</v>
      </c>
      <c r="B1163" s="59" t="s">
        <v>6109</v>
      </c>
      <c r="C1163" s="60" t="s">
        <v>40</v>
      </c>
      <c r="D1163" s="60" t="s">
        <v>53</v>
      </c>
      <c r="E1163" s="60" t="s">
        <v>6656</v>
      </c>
      <c r="F1163" s="61">
        <v>102.838314123364</v>
      </c>
      <c r="G1163" s="61">
        <v>97.399517513071501</v>
      </c>
      <c r="H1163" s="61">
        <v>97.858363422363595</v>
      </c>
      <c r="I1163" s="61">
        <v>97.082161222988205</v>
      </c>
      <c r="J1163" s="62">
        <v>0.42474493913807998</v>
      </c>
      <c r="K1163" s="62">
        <v>0.39011221293424703</v>
      </c>
      <c r="L1163" s="62">
        <v>0.38640415865975702</v>
      </c>
      <c r="M1163" s="62">
        <v>0.43044494839158198</v>
      </c>
    </row>
    <row r="1164" spans="1:13" x14ac:dyDescent="0.35">
      <c r="A1164" s="59" t="s">
        <v>6114</v>
      </c>
      <c r="B1164" s="59" t="s">
        <v>6115</v>
      </c>
      <c r="C1164" s="60" t="s">
        <v>31</v>
      </c>
      <c r="D1164" s="60" t="s">
        <v>53</v>
      </c>
      <c r="E1164" s="60" t="s">
        <v>6656</v>
      </c>
      <c r="F1164" s="61">
        <v>102.838314123364</v>
      </c>
      <c r="G1164" s="61">
        <v>97.399517513071501</v>
      </c>
      <c r="H1164" s="61">
        <v>97.858363422363595</v>
      </c>
      <c r="I1164" s="61">
        <v>97.082161222988205</v>
      </c>
      <c r="J1164" s="62">
        <v>0.42474493913807998</v>
      </c>
      <c r="K1164" s="62">
        <v>0.39011221293424703</v>
      </c>
      <c r="L1164" s="62">
        <v>0.38640415865975702</v>
      </c>
      <c r="M1164" s="62">
        <v>0.43044494839158198</v>
      </c>
    </row>
    <row r="1165" spans="1:13" x14ac:dyDescent="0.35">
      <c r="A1165" s="59" t="s">
        <v>5179</v>
      </c>
      <c r="B1165" s="59" t="s">
        <v>5180</v>
      </c>
      <c r="C1165" s="60" t="s">
        <v>40</v>
      </c>
      <c r="D1165" s="60" t="s">
        <v>46</v>
      </c>
      <c r="E1165" s="60" t="s">
        <v>6656</v>
      </c>
      <c r="F1165" s="61">
        <v>91.587914422970996</v>
      </c>
      <c r="G1165" s="61">
        <v>85.898731526321797</v>
      </c>
      <c r="H1165" s="61">
        <v>100.014207783964</v>
      </c>
      <c r="I1165" s="61">
        <v>103.540384373348</v>
      </c>
      <c r="J1165" s="62">
        <v>0.38112140216150697</v>
      </c>
      <c r="K1165" s="62">
        <v>0.33390912836299602</v>
      </c>
      <c r="L1165" s="62">
        <v>0.33319740023308497</v>
      </c>
      <c r="M1165" s="62">
        <v>0.39609509902197998</v>
      </c>
    </row>
    <row r="1166" spans="1:13" x14ac:dyDescent="0.35">
      <c r="A1166" s="59" t="s">
        <v>5181</v>
      </c>
      <c r="B1166" s="59" t="s">
        <v>5182</v>
      </c>
      <c r="C1166" s="60" t="s">
        <v>31</v>
      </c>
      <c r="D1166" s="60" t="s">
        <v>46</v>
      </c>
      <c r="E1166" s="60" t="s">
        <v>6656</v>
      </c>
      <c r="F1166" s="61">
        <v>91.587914422970996</v>
      </c>
      <c r="G1166" s="61">
        <v>85.898731526321797</v>
      </c>
      <c r="H1166" s="61">
        <v>100.014207783964</v>
      </c>
      <c r="I1166" s="61">
        <v>103.540384373348</v>
      </c>
      <c r="J1166" s="62">
        <v>0.38112140216150697</v>
      </c>
      <c r="K1166" s="62">
        <v>0.33390912836299602</v>
      </c>
      <c r="L1166" s="62">
        <v>0.33319740023308497</v>
      </c>
      <c r="M1166" s="62">
        <v>0.39609509902197998</v>
      </c>
    </row>
    <row r="1167" spans="1:13" x14ac:dyDescent="0.35">
      <c r="A1167" s="59" t="s">
        <v>5175</v>
      </c>
      <c r="B1167" s="59" t="s">
        <v>5176</v>
      </c>
      <c r="C1167" s="60" t="s">
        <v>40</v>
      </c>
      <c r="D1167" s="60" t="s">
        <v>46</v>
      </c>
      <c r="E1167" s="60" t="s">
        <v>6656</v>
      </c>
      <c r="F1167" s="61">
        <v>91.587914422970996</v>
      </c>
      <c r="G1167" s="61">
        <v>85.898731526321797</v>
      </c>
      <c r="H1167" s="61">
        <v>100.014207783964</v>
      </c>
      <c r="I1167" s="61">
        <v>103.540384373348</v>
      </c>
      <c r="J1167" s="62">
        <v>0.38112140216150697</v>
      </c>
      <c r="K1167" s="62">
        <v>0.33390912836299602</v>
      </c>
      <c r="L1167" s="62">
        <v>0.33319740023308497</v>
      </c>
      <c r="M1167" s="62">
        <v>0.39609509902197998</v>
      </c>
    </row>
    <row r="1168" spans="1:13" x14ac:dyDescent="0.35">
      <c r="A1168" s="59" t="s">
        <v>1736</v>
      </c>
      <c r="B1168" s="59" t="s">
        <v>1737</v>
      </c>
      <c r="C1168" s="60" t="s">
        <v>40</v>
      </c>
      <c r="D1168" s="60" t="s">
        <v>46</v>
      </c>
      <c r="E1168" s="60" t="s">
        <v>6657</v>
      </c>
      <c r="F1168" s="61">
        <v>89.078769346941698</v>
      </c>
      <c r="G1168" s="61">
        <v>88.040627880813304</v>
      </c>
      <c r="H1168" s="61">
        <v>102.055809136908</v>
      </c>
      <c r="I1168" s="61">
        <v>111.83810325381801</v>
      </c>
      <c r="J1168" s="62">
        <v>0.50498256185358703</v>
      </c>
      <c r="K1168" s="62">
        <v>0.44536740114899398</v>
      </c>
      <c r="L1168" s="62">
        <v>0.44316197115570399</v>
      </c>
      <c r="M1168" s="62">
        <v>0.52374123391502103</v>
      </c>
    </row>
    <row r="1169" spans="1:13" x14ac:dyDescent="0.35">
      <c r="A1169" s="59" t="s">
        <v>5187</v>
      </c>
      <c r="B1169" s="59" t="s">
        <v>5188</v>
      </c>
      <c r="C1169" s="60" t="s">
        <v>31</v>
      </c>
      <c r="D1169" s="60" t="s">
        <v>46</v>
      </c>
      <c r="E1169" s="60" t="s">
        <v>6656</v>
      </c>
      <c r="F1169" s="61">
        <v>91.587914422970996</v>
      </c>
      <c r="G1169" s="61">
        <v>85.898731526321797</v>
      </c>
      <c r="H1169" s="61">
        <v>100.014207783964</v>
      </c>
      <c r="I1169" s="61">
        <v>103.540384373348</v>
      </c>
      <c r="J1169" s="62">
        <v>0.38112140216150697</v>
      </c>
      <c r="K1169" s="62">
        <v>0.33390912836299602</v>
      </c>
      <c r="L1169" s="62">
        <v>0.33319740023308497</v>
      </c>
      <c r="M1169" s="62">
        <v>0.39609509902197998</v>
      </c>
    </row>
    <row r="1170" spans="1:13" x14ac:dyDescent="0.35">
      <c r="A1170" s="59" t="s">
        <v>5177</v>
      </c>
      <c r="B1170" s="59" t="s">
        <v>5178</v>
      </c>
      <c r="C1170" s="60" t="s">
        <v>40</v>
      </c>
      <c r="D1170" s="60" t="s">
        <v>46</v>
      </c>
      <c r="E1170" s="60" t="s">
        <v>6656</v>
      </c>
      <c r="F1170" s="61">
        <v>91.587914422970996</v>
      </c>
      <c r="G1170" s="61">
        <v>85.898731526321797</v>
      </c>
      <c r="H1170" s="61">
        <v>100.014207783964</v>
      </c>
      <c r="I1170" s="61">
        <v>103.540384373348</v>
      </c>
      <c r="J1170" s="62">
        <v>0.38112140216150697</v>
      </c>
      <c r="K1170" s="62">
        <v>0.33390912836299602</v>
      </c>
      <c r="L1170" s="62">
        <v>0.33319740023308497</v>
      </c>
      <c r="M1170" s="62">
        <v>0.39609509902197998</v>
      </c>
    </row>
    <row r="1171" spans="1:13" x14ac:dyDescent="0.35">
      <c r="A1171" s="59" t="s">
        <v>1738</v>
      </c>
      <c r="B1171" s="59" t="s">
        <v>1739</v>
      </c>
      <c r="C1171" s="60" t="s">
        <v>31</v>
      </c>
      <c r="D1171" s="60" t="s">
        <v>46</v>
      </c>
      <c r="E1171" s="60" t="s">
        <v>6657</v>
      </c>
      <c r="F1171" s="61">
        <v>92.045098683515207</v>
      </c>
      <c r="G1171" s="61">
        <v>80.884494391468294</v>
      </c>
      <c r="H1171" s="61">
        <v>99.890255648569294</v>
      </c>
      <c r="I1171" s="61">
        <v>98.380995191690005</v>
      </c>
      <c r="J1171" s="62">
        <v>0.49907114713708201</v>
      </c>
      <c r="K1171" s="62">
        <v>0.44789493626348498</v>
      </c>
      <c r="L1171" s="62">
        <v>0.45242273843918401</v>
      </c>
      <c r="M1171" s="62">
        <v>0.52283131424296603</v>
      </c>
    </row>
    <row r="1172" spans="1:13" x14ac:dyDescent="0.35">
      <c r="A1172" s="59" t="s">
        <v>5183</v>
      </c>
      <c r="B1172" s="59" t="s">
        <v>5184</v>
      </c>
      <c r="C1172" s="60" t="s">
        <v>31</v>
      </c>
      <c r="D1172" s="60" t="s">
        <v>46</v>
      </c>
      <c r="E1172" s="60" t="s">
        <v>6656</v>
      </c>
      <c r="F1172" s="61">
        <v>91.587914422970996</v>
      </c>
      <c r="G1172" s="61">
        <v>85.898731526321797</v>
      </c>
      <c r="H1172" s="61">
        <v>100.014207783964</v>
      </c>
      <c r="I1172" s="61">
        <v>103.540384373348</v>
      </c>
      <c r="J1172" s="62">
        <v>0.38112140216150697</v>
      </c>
      <c r="K1172" s="62">
        <v>0.33390912836299602</v>
      </c>
      <c r="L1172" s="62">
        <v>0.33319740023308497</v>
      </c>
      <c r="M1172" s="62">
        <v>0.39609509902197998</v>
      </c>
    </row>
    <row r="1173" spans="1:13" x14ac:dyDescent="0.35">
      <c r="A1173" s="59" t="s">
        <v>5185</v>
      </c>
      <c r="B1173" s="59" t="s">
        <v>5186</v>
      </c>
      <c r="C1173" s="60" t="s">
        <v>31</v>
      </c>
      <c r="D1173" s="60" t="s">
        <v>46</v>
      </c>
      <c r="E1173" s="60" t="s">
        <v>6656</v>
      </c>
      <c r="F1173" s="61">
        <v>91.587914422970996</v>
      </c>
      <c r="G1173" s="61">
        <v>85.898731526321797</v>
      </c>
      <c r="H1173" s="61">
        <v>100.014207783964</v>
      </c>
      <c r="I1173" s="61">
        <v>103.540384373348</v>
      </c>
      <c r="J1173" s="62">
        <v>0.38112140216150697</v>
      </c>
      <c r="K1173" s="62">
        <v>0.33390912836299602</v>
      </c>
      <c r="L1173" s="62">
        <v>0.33319740023308497</v>
      </c>
      <c r="M1173" s="62">
        <v>0.39609509902197998</v>
      </c>
    </row>
    <row r="1174" spans="1:13" x14ac:dyDescent="0.35">
      <c r="A1174" s="59" t="s">
        <v>6322</v>
      </c>
      <c r="B1174" s="59" t="s">
        <v>6323</v>
      </c>
      <c r="C1174" s="60" t="s">
        <v>40</v>
      </c>
      <c r="D1174" s="60" t="s">
        <v>32</v>
      </c>
      <c r="E1174" s="60" t="s">
        <v>6656</v>
      </c>
      <c r="F1174" s="61">
        <v>96.646848566122202</v>
      </c>
      <c r="G1174" s="61">
        <v>96.550309409854094</v>
      </c>
      <c r="H1174" s="61">
        <v>93.613379412885294</v>
      </c>
      <c r="I1174" s="61">
        <v>104.100251611906</v>
      </c>
      <c r="J1174" s="62">
        <v>0.38842308573426099</v>
      </c>
      <c r="K1174" s="62">
        <v>0.35293284455712698</v>
      </c>
      <c r="L1174" s="62">
        <v>0.32462404916434301</v>
      </c>
      <c r="M1174" s="62">
        <v>0.38105681715544498</v>
      </c>
    </row>
    <row r="1175" spans="1:13" x14ac:dyDescent="0.35">
      <c r="A1175" s="59" t="s">
        <v>6312</v>
      </c>
      <c r="B1175" s="59" t="s">
        <v>6313</v>
      </c>
      <c r="C1175" s="60" t="s">
        <v>31</v>
      </c>
      <c r="D1175" s="60" t="s">
        <v>32</v>
      </c>
      <c r="E1175" s="60" t="s">
        <v>6656</v>
      </c>
      <c r="F1175" s="61">
        <v>96.646848566122202</v>
      </c>
      <c r="G1175" s="61">
        <v>96.550309409854094</v>
      </c>
      <c r="H1175" s="61">
        <v>93.613379412885294</v>
      </c>
      <c r="I1175" s="61">
        <v>104.100251611906</v>
      </c>
      <c r="J1175" s="62">
        <v>0.38842308573426099</v>
      </c>
      <c r="K1175" s="62">
        <v>0.35293284455712698</v>
      </c>
      <c r="L1175" s="62">
        <v>0.32462404916434301</v>
      </c>
      <c r="M1175" s="62">
        <v>0.38105681715544498</v>
      </c>
    </row>
    <row r="1176" spans="1:13" x14ac:dyDescent="0.35">
      <c r="A1176" s="59" t="s">
        <v>6314</v>
      </c>
      <c r="B1176" s="59" t="s">
        <v>6315</v>
      </c>
      <c r="C1176" s="60" t="s">
        <v>31</v>
      </c>
      <c r="D1176" s="60" t="s">
        <v>32</v>
      </c>
      <c r="E1176" s="60" t="s">
        <v>6656</v>
      </c>
      <c r="F1176" s="61">
        <v>96.646848566122202</v>
      </c>
      <c r="G1176" s="61">
        <v>96.550309409854094</v>
      </c>
      <c r="H1176" s="61">
        <v>93.613379412885294</v>
      </c>
      <c r="I1176" s="61">
        <v>104.100251611906</v>
      </c>
      <c r="J1176" s="62">
        <v>0.38842308573426099</v>
      </c>
      <c r="K1176" s="62">
        <v>0.35293284455712698</v>
      </c>
      <c r="L1176" s="62">
        <v>0.32462404916434301</v>
      </c>
      <c r="M1176" s="62">
        <v>0.38105681715544498</v>
      </c>
    </row>
    <row r="1177" spans="1:13" x14ac:dyDescent="0.35">
      <c r="A1177" s="59" t="s">
        <v>6318</v>
      </c>
      <c r="B1177" s="59" t="s">
        <v>6319</v>
      </c>
      <c r="C1177" s="60" t="s">
        <v>40</v>
      </c>
      <c r="D1177" s="60" t="s">
        <v>32</v>
      </c>
      <c r="E1177" s="60" t="s">
        <v>6656</v>
      </c>
      <c r="F1177" s="61">
        <v>96.646848566122202</v>
      </c>
      <c r="G1177" s="61">
        <v>96.550309409854094</v>
      </c>
      <c r="H1177" s="61">
        <v>93.613379412885294</v>
      </c>
      <c r="I1177" s="61">
        <v>104.100251611906</v>
      </c>
      <c r="J1177" s="62">
        <v>0.38842308573426099</v>
      </c>
      <c r="K1177" s="62">
        <v>0.35293284455712698</v>
      </c>
      <c r="L1177" s="62">
        <v>0.32462404916434301</v>
      </c>
      <c r="M1177" s="62">
        <v>0.38105681715544498</v>
      </c>
    </row>
    <row r="1178" spans="1:13" x14ac:dyDescent="0.35">
      <c r="A1178" s="59" t="s">
        <v>6310</v>
      </c>
      <c r="B1178" s="59" t="s">
        <v>6311</v>
      </c>
      <c r="C1178" s="60" t="s">
        <v>31</v>
      </c>
      <c r="D1178" s="60" t="s">
        <v>32</v>
      </c>
      <c r="E1178" s="60" t="s">
        <v>6656</v>
      </c>
      <c r="F1178" s="61">
        <v>96.646848566122202</v>
      </c>
      <c r="G1178" s="61">
        <v>96.550309409854094</v>
      </c>
      <c r="H1178" s="61">
        <v>93.613379412885294</v>
      </c>
      <c r="I1178" s="61">
        <v>104.100251611906</v>
      </c>
      <c r="J1178" s="62">
        <v>0.38842308573426099</v>
      </c>
      <c r="K1178" s="62">
        <v>0.35293284455712698</v>
      </c>
      <c r="L1178" s="62">
        <v>0.32462404916434301</v>
      </c>
      <c r="M1178" s="62">
        <v>0.38105681715544498</v>
      </c>
    </row>
    <row r="1179" spans="1:13" x14ac:dyDescent="0.35">
      <c r="A1179" s="59" t="s">
        <v>6320</v>
      </c>
      <c r="B1179" s="59" t="s">
        <v>6321</v>
      </c>
      <c r="C1179" s="60" t="s">
        <v>40</v>
      </c>
      <c r="D1179" s="60" t="s">
        <v>32</v>
      </c>
      <c r="E1179" s="60" t="s">
        <v>6656</v>
      </c>
      <c r="F1179" s="61">
        <v>96.646848566122202</v>
      </c>
      <c r="G1179" s="61">
        <v>96.550309409854094</v>
      </c>
      <c r="H1179" s="61">
        <v>93.613379412885294</v>
      </c>
      <c r="I1179" s="61">
        <v>104.100251611906</v>
      </c>
      <c r="J1179" s="62">
        <v>0.38842308573426099</v>
      </c>
      <c r="K1179" s="62">
        <v>0.35293284455712698</v>
      </c>
      <c r="L1179" s="62">
        <v>0.32462404916434301</v>
      </c>
      <c r="M1179" s="62">
        <v>0.38105681715544498</v>
      </c>
    </row>
    <row r="1180" spans="1:13" x14ac:dyDescent="0.35">
      <c r="A1180" s="59" t="s">
        <v>6316</v>
      </c>
      <c r="B1180" s="59" t="s">
        <v>6317</v>
      </c>
      <c r="C1180" s="60" t="s">
        <v>31</v>
      </c>
      <c r="D1180" s="60" t="s">
        <v>32</v>
      </c>
      <c r="E1180" s="60" t="s">
        <v>6656</v>
      </c>
      <c r="F1180" s="61">
        <v>96.646848566122202</v>
      </c>
      <c r="G1180" s="61">
        <v>96.550309409854094</v>
      </c>
      <c r="H1180" s="61">
        <v>93.613379412885294</v>
      </c>
      <c r="I1180" s="61">
        <v>104.100251611906</v>
      </c>
      <c r="J1180" s="62">
        <v>0.38842308573426099</v>
      </c>
      <c r="K1180" s="62">
        <v>0.35293284455712698</v>
      </c>
      <c r="L1180" s="62">
        <v>0.32462404916434301</v>
      </c>
      <c r="M1180" s="62">
        <v>0.38105681715544498</v>
      </c>
    </row>
    <row r="1181" spans="1:13" x14ac:dyDescent="0.35">
      <c r="A1181" s="59" t="s">
        <v>4729</v>
      </c>
      <c r="B1181" s="59" t="s">
        <v>4730</v>
      </c>
      <c r="C1181" s="60" t="s">
        <v>40</v>
      </c>
      <c r="D1181" s="60" t="s">
        <v>61</v>
      </c>
      <c r="E1181" s="60" t="s">
        <v>6656</v>
      </c>
      <c r="F1181" s="61">
        <v>96.646848566122202</v>
      </c>
      <c r="G1181" s="61">
        <v>96.550309409854094</v>
      </c>
      <c r="H1181" s="61">
        <v>93.613379412885294</v>
      </c>
      <c r="I1181" s="61">
        <v>104.100251611906</v>
      </c>
      <c r="J1181" s="62">
        <v>0.38842308573426099</v>
      </c>
      <c r="K1181" s="62">
        <v>0.35293284455712698</v>
      </c>
      <c r="L1181" s="62">
        <v>0.32462404916434301</v>
      </c>
      <c r="M1181" s="62">
        <v>0.38105681715544498</v>
      </c>
    </row>
    <row r="1182" spans="1:13" x14ac:dyDescent="0.35">
      <c r="A1182" s="59" t="s">
        <v>4725</v>
      </c>
      <c r="B1182" s="59" t="s">
        <v>4726</v>
      </c>
      <c r="C1182" s="60" t="s">
        <v>40</v>
      </c>
      <c r="D1182" s="60" t="s">
        <v>61</v>
      </c>
      <c r="E1182" s="60" t="s">
        <v>6656</v>
      </c>
      <c r="F1182" s="61">
        <v>96.646848566122202</v>
      </c>
      <c r="G1182" s="61">
        <v>96.550309409854094</v>
      </c>
      <c r="H1182" s="61">
        <v>93.613379412885294</v>
      </c>
      <c r="I1182" s="61">
        <v>104.100251611906</v>
      </c>
      <c r="J1182" s="62">
        <v>0.38842308573426099</v>
      </c>
      <c r="K1182" s="62">
        <v>0.35293284455712698</v>
      </c>
      <c r="L1182" s="62">
        <v>0.32462404916434301</v>
      </c>
      <c r="M1182" s="62">
        <v>0.38105681715544498</v>
      </c>
    </row>
    <row r="1183" spans="1:13" x14ac:dyDescent="0.35">
      <c r="A1183" s="59" t="s">
        <v>4723</v>
      </c>
      <c r="B1183" s="59" t="s">
        <v>4724</v>
      </c>
      <c r="C1183" s="60" t="s">
        <v>31</v>
      </c>
      <c r="D1183" s="60" t="s">
        <v>61</v>
      </c>
      <c r="E1183" s="60" t="s">
        <v>6656</v>
      </c>
      <c r="F1183" s="61">
        <v>96.646848566122202</v>
      </c>
      <c r="G1183" s="61">
        <v>96.550309409854094</v>
      </c>
      <c r="H1183" s="61">
        <v>93.613379412885294</v>
      </c>
      <c r="I1183" s="61">
        <v>104.100251611906</v>
      </c>
      <c r="J1183" s="62">
        <v>0.38842308573426099</v>
      </c>
      <c r="K1183" s="62">
        <v>0.35293284455712698</v>
      </c>
      <c r="L1183" s="62">
        <v>0.32462404916434301</v>
      </c>
      <c r="M1183" s="62">
        <v>0.38105681715544498</v>
      </c>
    </row>
    <row r="1184" spans="1:13" x14ac:dyDescent="0.35">
      <c r="A1184" s="59" t="s">
        <v>1408</v>
      </c>
      <c r="B1184" s="59" t="s">
        <v>1409</v>
      </c>
      <c r="C1184" s="60" t="s">
        <v>31</v>
      </c>
      <c r="D1184" s="60" t="s">
        <v>61</v>
      </c>
      <c r="E1184" s="60" t="s">
        <v>6657</v>
      </c>
      <c r="F1184" s="61">
        <v>94.654330622044498</v>
      </c>
      <c r="G1184" s="61">
        <v>93.184170739942303</v>
      </c>
      <c r="H1184" s="61">
        <v>92.173680959106093</v>
      </c>
      <c r="I1184" s="61">
        <v>103.57931826678499</v>
      </c>
      <c r="J1184" s="62">
        <v>0.47596084305321701</v>
      </c>
      <c r="K1184" s="62">
        <v>0.45790783965144899</v>
      </c>
      <c r="L1184" s="62">
        <v>0.34203237066618303</v>
      </c>
      <c r="M1184" s="62">
        <v>0.39504726453995398</v>
      </c>
    </row>
    <row r="1185" spans="1:13" x14ac:dyDescent="0.35">
      <c r="A1185" s="59" t="s">
        <v>4727</v>
      </c>
      <c r="B1185" s="59" t="s">
        <v>4728</v>
      </c>
      <c r="C1185" s="60" t="s">
        <v>40</v>
      </c>
      <c r="D1185" s="60" t="s">
        <v>61</v>
      </c>
      <c r="E1185" s="60" t="s">
        <v>6656</v>
      </c>
      <c r="F1185" s="61">
        <v>96.646848566122202</v>
      </c>
      <c r="G1185" s="61">
        <v>96.550309409854094</v>
      </c>
      <c r="H1185" s="61">
        <v>93.613379412885294</v>
      </c>
      <c r="I1185" s="61">
        <v>104.100251611906</v>
      </c>
      <c r="J1185" s="62">
        <v>0.38842308573426099</v>
      </c>
      <c r="K1185" s="62">
        <v>0.35293284455712698</v>
      </c>
      <c r="L1185" s="62">
        <v>0.32462404916434301</v>
      </c>
      <c r="M1185" s="62">
        <v>0.38105681715544498</v>
      </c>
    </row>
    <row r="1186" spans="1:13" x14ac:dyDescent="0.35">
      <c r="A1186" s="59" t="s">
        <v>4721</v>
      </c>
      <c r="B1186" s="59" t="s">
        <v>4722</v>
      </c>
      <c r="C1186" s="60" t="s">
        <v>31</v>
      </c>
      <c r="D1186" s="60" t="s">
        <v>61</v>
      </c>
      <c r="E1186" s="60" t="s">
        <v>6656</v>
      </c>
      <c r="F1186" s="61">
        <v>96.646848566122202</v>
      </c>
      <c r="G1186" s="61">
        <v>96.550309409854094</v>
      </c>
      <c r="H1186" s="61">
        <v>93.613379412885294</v>
      </c>
      <c r="I1186" s="61">
        <v>104.100251611906</v>
      </c>
      <c r="J1186" s="62">
        <v>0.38842308573426099</v>
      </c>
      <c r="K1186" s="62">
        <v>0.35293284455712698</v>
      </c>
      <c r="L1186" s="62">
        <v>0.32462404916434301</v>
      </c>
      <c r="M1186" s="62">
        <v>0.38105681715544498</v>
      </c>
    </row>
    <row r="1187" spans="1:13" x14ac:dyDescent="0.35">
      <c r="A1187" s="59" t="s">
        <v>3873</v>
      </c>
      <c r="B1187" s="59" t="s">
        <v>3874</v>
      </c>
      <c r="C1187" s="60" t="s">
        <v>40</v>
      </c>
      <c r="D1187" s="60" t="s">
        <v>46</v>
      </c>
      <c r="E1187" s="60" t="s">
        <v>6657</v>
      </c>
      <c r="F1187" s="61">
        <v>98.7139463647394</v>
      </c>
      <c r="G1187" s="61">
        <v>89.840433423797194</v>
      </c>
      <c r="H1187" s="61">
        <v>104.705289965877</v>
      </c>
      <c r="I1187" s="61">
        <v>106.604736092856</v>
      </c>
      <c r="J1187" s="62">
        <v>0.53446997484761405</v>
      </c>
      <c r="K1187" s="62">
        <v>0.48400491216481301</v>
      </c>
      <c r="L1187" s="62">
        <v>0.45810999711119599</v>
      </c>
      <c r="M1187" s="62">
        <v>0.52635772307804196</v>
      </c>
    </row>
    <row r="1188" spans="1:13" x14ac:dyDescent="0.35">
      <c r="A1188" s="59" t="s">
        <v>1886</v>
      </c>
      <c r="B1188" s="59" t="s">
        <v>1887</v>
      </c>
      <c r="C1188" s="60" t="s">
        <v>40</v>
      </c>
      <c r="D1188" s="60" t="s">
        <v>259</v>
      </c>
      <c r="E1188" s="60" t="s">
        <v>6657</v>
      </c>
      <c r="F1188" s="61">
        <v>106.584606871115</v>
      </c>
      <c r="G1188" s="61">
        <v>124.091889080088</v>
      </c>
      <c r="H1188" s="61">
        <v>93.046130765990597</v>
      </c>
      <c r="I1188" s="61">
        <v>99.374568810616495</v>
      </c>
      <c r="J1188" s="62">
        <v>0.709090051143351</v>
      </c>
      <c r="K1188" s="62">
        <v>0.67067986276429703</v>
      </c>
      <c r="L1188" s="62">
        <v>0.66380345798215201</v>
      </c>
      <c r="M1188" s="62">
        <v>0.70898572768391699</v>
      </c>
    </row>
    <row r="1189" spans="1:13" x14ac:dyDescent="0.35">
      <c r="A1189" s="59" t="s">
        <v>3375</v>
      </c>
      <c r="B1189" s="59" t="s">
        <v>3376</v>
      </c>
      <c r="C1189" s="60" t="s">
        <v>40</v>
      </c>
      <c r="D1189" s="60" t="s">
        <v>120</v>
      </c>
      <c r="E1189" s="60" t="s">
        <v>6656</v>
      </c>
      <c r="F1189" s="61">
        <v>82.413089174677296</v>
      </c>
      <c r="G1189" s="61">
        <v>93.482538044806205</v>
      </c>
      <c r="H1189" s="61">
        <v>98.608372101998597</v>
      </c>
      <c r="I1189" s="61">
        <v>93.560355955358204</v>
      </c>
      <c r="J1189" s="62">
        <v>0.59314371875246397</v>
      </c>
      <c r="K1189" s="62">
        <v>0.55493763237972205</v>
      </c>
      <c r="L1189" s="62">
        <v>0.55032289542986201</v>
      </c>
      <c r="M1189" s="62">
        <v>0.60832206704178304</v>
      </c>
    </row>
    <row r="1190" spans="1:13" x14ac:dyDescent="0.35">
      <c r="A1190" s="59" t="s">
        <v>5403</v>
      </c>
      <c r="B1190" s="59" t="s">
        <v>5404</v>
      </c>
      <c r="C1190" s="60" t="s">
        <v>40</v>
      </c>
      <c r="D1190" s="60" t="s">
        <v>83</v>
      </c>
      <c r="E1190" s="60" t="s">
        <v>6656</v>
      </c>
      <c r="F1190" s="61">
        <v>108.41905113664301</v>
      </c>
      <c r="G1190" s="61">
        <v>101.56261826664699</v>
      </c>
      <c r="H1190" s="61">
        <v>100.040070307297</v>
      </c>
      <c r="I1190" s="61">
        <v>89.010448758522898</v>
      </c>
      <c r="J1190" s="62">
        <v>0.43242986851570098</v>
      </c>
      <c r="K1190" s="62">
        <v>0.393590051994193</v>
      </c>
      <c r="L1190" s="62">
        <v>0.38808157523806502</v>
      </c>
      <c r="M1190" s="62">
        <v>0.43894382545242</v>
      </c>
    </row>
    <row r="1191" spans="1:13" x14ac:dyDescent="0.35">
      <c r="A1191" s="59" t="s">
        <v>5397</v>
      </c>
      <c r="B1191" s="59" t="s">
        <v>5398</v>
      </c>
      <c r="C1191" s="60" t="s">
        <v>31</v>
      </c>
      <c r="D1191" s="60" t="s">
        <v>83</v>
      </c>
      <c r="E1191" s="60" t="s">
        <v>6656</v>
      </c>
      <c r="F1191" s="61">
        <v>108.41905113664301</v>
      </c>
      <c r="G1191" s="61">
        <v>101.56261826664699</v>
      </c>
      <c r="H1191" s="61">
        <v>100.040070307297</v>
      </c>
      <c r="I1191" s="61">
        <v>89.010448758522898</v>
      </c>
      <c r="J1191" s="62">
        <v>0.43242986851570098</v>
      </c>
      <c r="K1191" s="62">
        <v>0.393590051994193</v>
      </c>
      <c r="L1191" s="62">
        <v>0.38808157523806502</v>
      </c>
      <c r="M1191" s="62">
        <v>0.43894382545242</v>
      </c>
    </row>
    <row r="1192" spans="1:13" x14ac:dyDescent="0.35">
      <c r="A1192" s="59" t="s">
        <v>634</v>
      </c>
      <c r="B1192" s="59" t="s">
        <v>635</v>
      </c>
      <c r="C1192" s="60" t="s">
        <v>40</v>
      </c>
      <c r="D1192" s="60" t="s">
        <v>41</v>
      </c>
      <c r="E1192" s="60" t="s">
        <v>6657</v>
      </c>
      <c r="F1192" s="61">
        <v>88.789341782764694</v>
      </c>
      <c r="G1192" s="61">
        <v>98.633393283494499</v>
      </c>
      <c r="H1192" s="61">
        <v>104.665985765923</v>
      </c>
      <c r="I1192" s="61">
        <v>92.841157041027103</v>
      </c>
      <c r="J1192" s="62">
        <v>0.42264530073184298</v>
      </c>
      <c r="K1192" s="62">
        <v>0.35410867890656</v>
      </c>
      <c r="L1192" s="62">
        <v>0.36032022812938602</v>
      </c>
      <c r="M1192" s="62">
        <v>0.42845647517531998</v>
      </c>
    </row>
    <row r="1193" spans="1:13" x14ac:dyDescent="0.35">
      <c r="A1193" s="59" t="s">
        <v>5399</v>
      </c>
      <c r="B1193" s="59" t="s">
        <v>5400</v>
      </c>
      <c r="C1193" s="60" t="s">
        <v>31</v>
      </c>
      <c r="D1193" s="60" t="s">
        <v>83</v>
      </c>
      <c r="E1193" s="60" t="s">
        <v>6656</v>
      </c>
      <c r="F1193" s="61">
        <v>108.41905113664301</v>
      </c>
      <c r="G1193" s="61">
        <v>101.56261826664699</v>
      </c>
      <c r="H1193" s="61">
        <v>100.040070307297</v>
      </c>
      <c r="I1193" s="61">
        <v>89.010448758522898</v>
      </c>
      <c r="J1193" s="62">
        <v>0.43242986851570098</v>
      </c>
      <c r="K1193" s="62">
        <v>0.393590051994193</v>
      </c>
      <c r="L1193" s="62">
        <v>0.38808157523806502</v>
      </c>
      <c r="M1193" s="62">
        <v>0.43894382545242</v>
      </c>
    </row>
    <row r="1194" spans="1:13" x14ac:dyDescent="0.35">
      <c r="A1194" s="59" t="s">
        <v>5395</v>
      </c>
      <c r="B1194" s="59" t="s">
        <v>5396</v>
      </c>
      <c r="C1194" s="60" t="s">
        <v>31</v>
      </c>
      <c r="D1194" s="60" t="s">
        <v>83</v>
      </c>
      <c r="E1194" s="60" t="s">
        <v>6656</v>
      </c>
      <c r="F1194" s="61">
        <v>108.41905113664301</v>
      </c>
      <c r="G1194" s="61">
        <v>101.56261826664699</v>
      </c>
      <c r="H1194" s="61">
        <v>100.040070307297</v>
      </c>
      <c r="I1194" s="61">
        <v>89.010448758522898</v>
      </c>
      <c r="J1194" s="62">
        <v>0.43242986851570098</v>
      </c>
      <c r="K1194" s="62">
        <v>0.393590051994193</v>
      </c>
      <c r="L1194" s="62">
        <v>0.38808157523806502</v>
      </c>
      <c r="M1194" s="62">
        <v>0.43894382545242</v>
      </c>
    </row>
    <row r="1195" spans="1:13" x14ac:dyDescent="0.35">
      <c r="A1195" s="59" t="s">
        <v>5401</v>
      </c>
      <c r="B1195" s="59" t="s">
        <v>5402</v>
      </c>
      <c r="C1195" s="60" t="s">
        <v>40</v>
      </c>
      <c r="D1195" s="60" t="s">
        <v>83</v>
      </c>
      <c r="E1195" s="60" t="s">
        <v>6657</v>
      </c>
      <c r="F1195" s="61">
        <v>105.84241814449</v>
      </c>
      <c r="G1195" s="61">
        <v>101.885644518316</v>
      </c>
      <c r="H1195" s="61">
        <v>96.577687333194305</v>
      </c>
      <c r="I1195" s="61">
        <v>89.025528030958</v>
      </c>
      <c r="J1195" s="62">
        <v>0.54243752651187405</v>
      </c>
      <c r="K1195" s="62">
        <v>0.48780639162164002</v>
      </c>
      <c r="L1195" s="62">
        <v>0.488347638062061</v>
      </c>
      <c r="M1195" s="62">
        <v>0.56114555233985297</v>
      </c>
    </row>
    <row r="1196" spans="1:13" x14ac:dyDescent="0.35">
      <c r="A1196" s="59" t="s">
        <v>1140</v>
      </c>
      <c r="B1196" s="59" t="s">
        <v>1141</v>
      </c>
      <c r="C1196" s="60" t="s">
        <v>31</v>
      </c>
      <c r="D1196" s="60" t="s">
        <v>32</v>
      </c>
      <c r="E1196" s="60" t="s">
        <v>6657</v>
      </c>
      <c r="F1196" s="61">
        <v>108.96830004386401</v>
      </c>
      <c r="G1196" s="61">
        <v>94.252897033002895</v>
      </c>
      <c r="H1196" s="61">
        <v>108.19738268792101</v>
      </c>
      <c r="I1196" s="61">
        <v>98.584615514412803</v>
      </c>
      <c r="J1196" s="62">
        <v>0.50161835893567697</v>
      </c>
      <c r="K1196" s="62">
        <v>0.47031116310833698</v>
      </c>
      <c r="L1196" s="62">
        <v>0.46044101299512202</v>
      </c>
      <c r="M1196" s="62">
        <v>0.53930035146821598</v>
      </c>
    </row>
    <row r="1197" spans="1:13" x14ac:dyDescent="0.35">
      <c r="A1197" s="59" t="s">
        <v>1142</v>
      </c>
      <c r="B1197" s="59" t="s">
        <v>1143</v>
      </c>
      <c r="C1197" s="60" t="s">
        <v>40</v>
      </c>
      <c r="D1197" s="60" t="s">
        <v>32</v>
      </c>
      <c r="E1197" s="60" t="s">
        <v>6657</v>
      </c>
      <c r="F1197" s="61">
        <v>110.930550442304</v>
      </c>
      <c r="G1197" s="61">
        <v>91.272358428124406</v>
      </c>
      <c r="H1197" s="61">
        <v>109.127057431238</v>
      </c>
      <c r="I1197" s="61">
        <v>99.826961310769207</v>
      </c>
      <c r="J1197" s="62">
        <v>0.525944387680784</v>
      </c>
      <c r="K1197" s="62">
        <v>0.46956093449698</v>
      </c>
      <c r="L1197" s="62">
        <v>0.46378373282017699</v>
      </c>
      <c r="M1197" s="62">
        <v>0.53134324584910497</v>
      </c>
    </row>
    <row r="1198" spans="1:13" x14ac:dyDescent="0.35">
      <c r="A1198" s="59" t="s">
        <v>4425</v>
      </c>
      <c r="B1198" s="59" t="s">
        <v>4426</v>
      </c>
      <c r="C1198" s="60" t="s">
        <v>40</v>
      </c>
      <c r="D1198" s="60" t="s">
        <v>32</v>
      </c>
      <c r="E1198" s="60" t="s">
        <v>6656</v>
      </c>
      <c r="F1198" s="61">
        <v>110.80477750771099</v>
      </c>
      <c r="G1198" s="61">
        <v>93.429569912892205</v>
      </c>
      <c r="H1198" s="61">
        <v>106.901603262877</v>
      </c>
      <c r="I1198" s="61">
        <v>99.091773353172002</v>
      </c>
      <c r="J1198" s="62">
        <v>0.41289700059337803</v>
      </c>
      <c r="K1198" s="62">
        <v>0.37062655276904999</v>
      </c>
      <c r="L1198" s="62">
        <v>0.363709215581005</v>
      </c>
      <c r="M1198" s="62">
        <v>0.42010885338217102</v>
      </c>
    </row>
    <row r="1199" spans="1:13" x14ac:dyDescent="0.35">
      <c r="A1199" s="59" t="s">
        <v>1138</v>
      </c>
      <c r="B1199" s="59" t="s">
        <v>1139</v>
      </c>
      <c r="C1199" s="60" t="s">
        <v>31</v>
      </c>
      <c r="D1199" s="60" t="s">
        <v>32</v>
      </c>
      <c r="E1199" s="60" t="s">
        <v>6657</v>
      </c>
      <c r="F1199" s="61">
        <v>116.013189537643</v>
      </c>
      <c r="G1199" s="61">
        <v>94.874627839813797</v>
      </c>
      <c r="H1199" s="61">
        <v>111.121408300325</v>
      </c>
      <c r="I1199" s="61">
        <v>99.363884376014596</v>
      </c>
      <c r="J1199" s="62">
        <v>0.52734542899207204</v>
      </c>
      <c r="K1199" s="62">
        <v>0.47031116310833698</v>
      </c>
      <c r="L1199" s="62">
        <v>0.45574630664204002</v>
      </c>
      <c r="M1199" s="62">
        <v>0.52638857994344301</v>
      </c>
    </row>
    <row r="1200" spans="1:13" x14ac:dyDescent="0.35">
      <c r="A1200" s="59" t="s">
        <v>4423</v>
      </c>
      <c r="B1200" s="59" t="s">
        <v>4424</v>
      </c>
      <c r="C1200" s="60" t="s">
        <v>31</v>
      </c>
      <c r="D1200" s="60" t="s">
        <v>32</v>
      </c>
      <c r="E1200" s="60" t="s">
        <v>6656</v>
      </c>
      <c r="F1200" s="61">
        <v>110.80477750771099</v>
      </c>
      <c r="G1200" s="61">
        <v>93.429569912892205</v>
      </c>
      <c r="H1200" s="61">
        <v>106.901603262877</v>
      </c>
      <c r="I1200" s="61">
        <v>99.091773353172002</v>
      </c>
      <c r="J1200" s="62">
        <v>0.41289700059337803</v>
      </c>
      <c r="K1200" s="62">
        <v>0.37062655276904999</v>
      </c>
      <c r="L1200" s="62">
        <v>0.363709215581005</v>
      </c>
      <c r="M1200" s="62">
        <v>0.42010885338217102</v>
      </c>
    </row>
    <row r="1201" spans="1:13" x14ac:dyDescent="0.35">
      <c r="A1201" s="59" t="s">
        <v>2318</v>
      </c>
      <c r="B1201" s="59" t="s">
        <v>2319</v>
      </c>
      <c r="C1201" s="60" t="s">
        <v>40</v>
      </c>
      <c r="D1201" s="60" t="s">
        <v>120</v>
      </c>
      <c r="E1201" s="60" t="s">
        <v>6657</v>
      </c>
      <c r="F1201" s="61">
        <v>109.286228054649</v>
      </c>
      <c r="G1201" s="61">
        <v>98.204688665269103</v>
      </c>
      <c r="H1201" s="61">
        <v>101.808201671291</v>
      </c>
      <c r="I1201" s="61">
        <v>92.528074094815096</v>
      </c>
      <c r="J1201" s="62">
        <v>0.57259231054780901</v>
      </c>
      <c r="K1201" s="62">
        <v>0.51544520935792104</v>
      </c>
      <c r="L1201" s="62">
        <v>0.51154923218165804</v>
      </c>
      <c r="M1201" s="62">
        <v>0.58381642096657205</v>
      </c>
    </row>
    <row r="1202" spans="1:13" x14ac:dyDescent="0.35">
      <c r="A1202" s="59" t="s">
        <v>2316</v>
      </c>
      <c r="B1202" s="59" t="s">
        <v>2317</v>
      </c>
      <c r="C1202" s="60" t="s">
        <v>40</v>
      </c>
      <c r="D1202" s="60" t="s">
        <v>120</v>
      </c>
      <c r="E1202" s="60" t="s">
        <v>6657</v>
      </c>
      <c r="F1202" s="61">
        <v>102.30704296969699</v>
      </c>
      <c r="G1202" s="61">
        <v>102.139685233686</v>
      </c>
      <c r="H1202" s="61">
        <v>104.55135601113599</v>
      </c>
      <c r="I1202" s="61">
        <v>93.849645170742093</v>
      </c>
      <c r="J1202" s="62">
        <v>0.49198508044848499</v>
      </c>
      <c r="K1202" s="62">
        <v>0.45021069876277198</v>
      </c>
      <c r="L1202" s="62">
        <v>0.436853784246446</v>
      </c>
      <c r="M1202" s="62">
        <v>0.50635647874161804</v>
      </c>
    </row>
    <row r="1203" spans="1:13" x14ac:dyDescent="0.35">
      <c r="A1203" s="59" t="s">
        <v>2314</v>
      </c>
      <c r="B1203" s="59" t="s">
        <v>2315</v>
      </c>
      <c r="C1203" s="60" t="s">
        <v>31</v>
      </c>
      <c r="D1203" s="60" t="s">
        <v>120</v>
      </c>
      <c r="E1203" s="60" t="s">
        <v>6657</v>
      </c>
      <c r="F1203" s="61">
        <v>101.02366678883401</v>
      </c>
      <c r="G1203" s="61">
        <v>91.683684737901601</v>
      </c>
      <c r="H1203" s="61">
        <v>101.92350598328601</v>
      </c>
      <c r="I1203" s="61">
        <v>92.106964816859104</v>
      </c>
      <c r="J1203" s="62">
        <v>0.505916250619181</v>
      </c>
      <c r="K1203" s="62">
        <v>0.44906521335342903</v>
      </c>
      <c r="L1203" s="62">
        <v>0.44524208098577001</v>
      </c>
      <c r="M1203" s="62">
        <v>0.50425638056987299</v>
      </c>
    </row>
    <row r="1204" spans="1:13" x14ac:dyDescent="0.35">
      <c r="A1204" s="59" t="s">
        <v>6582</v>
      </c>
      <c r="B1204" s="59" t="s">
        <v>6583</v>
      </c>
      <c r="C1204" s="60" t="s">
        <v>40</v>
      </c>
      <c r="D1204" s="60" t="s">
        <v>223</v>
      </c>
      <c r="E1204" s="60" t="s">
        <v>6656</v>
      </c>
      <c r="F1204" s="61">
        <v>100.29398044836201</v>
      </c>
      <c r="G1204" s="61"/>
      <c r="H1204" s="61"/>
      <c r="I1204" s="61">
        <v>90.110877468792907</v>
      </c>
      <c r="J1204" s="62">
        <v>0.34991551221296702</v>
      </c>
      <c r="K1204" s="62">
        <v>0.28196237930190998</v>
      </c>
      <c r="L1204" s="62">
        <v>0.27406309470587498</v>
      </c>
      <c r="M1204" s="62">
        <v>0.356578420868993</v>
      </c>
    </row>
    <row r="1205" spans="1:13" x14ac:dyDescent="0.35">
      <c r="A1205" s="59" t="s">
        <v>2890</v>
      </c>
      <c r="B1205" s="59" t="s">
        <v>2891</v>
      </c>
      <c r="C1205" s="60" t="s">
        <v>31</v>
      </c>
      <c r="D1205" s="60" t="s">
        <v>158</v>
      </c>
      <c r="E1205" s="60" t="s">
        <v>6656</v>
      </c>
      <c r="F1205" s="61">
        <v>101.88524349392701</v>
      </c>
      <c r="G1205" s="61">
        <v>90.245451169548701</v>
      </c>
      <c r="H1205" s="61">
        <v>93.877315659971003</v>
      </c>
      <c r="I1205" s="61">
        <v>98.657443743966994</v>
      </c>
      <c r="J1205" s="62">
        <v>0.40328417864608801</v>
      </c>
      <c r="K1205" s="62">
        <v>0.37615980668312698</v>
      </c>
      <c r="L1205" s="62">
        <v>0.37142355593956999</v>
      </c>
      <c r="M1205" s="62">
        <v>0.407720777303547</v>
      </c>
    </row>
    <row r="1206" spans="1:13" x14ac:dyDescent="0.35">
      <c r="A1206" s="59" t="s">
        <v>2770</v>
      </c>
      <c r="B1206" s="59" t="s">
        <v>2771</v>
      </c>
      <c r="C1206" s="60" t="s">
        <v>40</v>
      </c>
      <c r="D1206" s="60" t="s">
        <v>163</v>
      </c>
      <c r="E1206" s="60" t="s">
        <v>6656</v>
      </c>
      <c r="F1206" s="61">
        <v>109.395450041525</v>
      </c>
      <c r="G1206" s="61">
        <v>99.295616540902301</v>
      </c>
      <c r="H1206" s="61">
        <v>102.85214640555201</v>
      </c>
      <c r="I1206" s="61">
        <v>100.290102717473</v>
      </c>
      <c r="J1206" s="62">
        <v>0.40128721494834002</v>
      </c>
      <c r="K1206" s="62">
        <v>0.37919473218886801</v>
      </c>
      <c r="L1206" s="62">
        <v>0.37564495102404399</v>
      </c>
      <c r="M1206" s="62">
        <v>0.40518185352460301</v>
      </c>
    </row>
    <row r="1207" spans="1:13" x14ac:dyDescent="0.35">
      <c r="A1207" s="59" t="s">
        <v>2884</v>
      </c>
      <c r="B1207" s="59" t="s">
        <v>2885</v>
      </c>
      <c r="C1207" s="60" t="s">
        <v>31</v>
      </c>
      <c r="D1207" s="60" t="s">
        <v>158</v>
      </c>
      <c r="E1207" s="60" t="s">
        <v>6656</v>
      </c>
      <c r="F1207" s="61">
        <v>101.88524349392701</v>
      </c>
      <c r="G1207" s="61">
        <v>90.245451169548701</v>
      </c>
      <c r="H1207" s="61">
        <v>93.877315659971003</v>
      </c>
      <c r="I1207" s="61">
        <v>98.657443743966994</v>
      </c>
      <c r="J1207" s="62">
        <v>0.40328417864608801</v>
      </c>
      <c r="K1207" s="62">
        <v>0.37615980668312698</v>
      </c>
      <c r="L1207" s="62">
        <v>0.37142355593956999</v>
      </c>
      <c r="M1207" s="62">
        <v>0.407720777303547</v>
      </c>
    </row>
    <row r="1208" spans="1:13" x14ac:dyDescent="0.35">
      <c r="A1208" s="59" t="s">
        <v>1910</v>
      </c>
      <c r="B1208" s="59" t="s">
        <v>1911</v>
      </c>
      <c r="C1208" s="60" t="s">
        <v>40</v>
      </c>
      <c r="D1208" s="60" t="s">
        <v>41</v>
      </c>
      <c r="E1208" s="60" t="s">
        <v>6657</v>
      </c>
      <c r="F1208" s="61">
        <v>107.96504151908699</v>
      </c>
      <c r="G1208" s="61">
        <v>102.84632375757199</v>
      </c>
      <c r="H1208" s="61">
        <v>107.08337394504601</v>
      </c>
      <c r="I1208" s="61">
        <v>102.057601189812</v>
      </c>
      <c r="J1208" s="62">
        <v>0.45664015369892802</v>
      </c>
      <c r="K1208" s="62">
        <v>0.39085431275821397</v>
      </c>
      <c r="L1208" s="62">
        <v>0.38104351977732198</v>
      </c>
      <c r="M1208" s="62">
        <v>0.45224648076109297</v>
      </c>
    </row>
    <row r="1209" spans="1:13" x14ac:dyDescent="0.35">
      <c r="A1209" s="59" t="s">
        <v>242</v>
      </c>
      <c r="B1209" s="59" t="s">
        <v>243</v>
      </c>
      <c r="C1209" s="60" t="s">
        <v>31</v>
      </c>
      <c r="D1209" s="60" t="s">
        <v>89</v>
      </c>
      <c r="E1209" s="60" t="s">
        <v>6657</v>
      </c>
      <c r="F1209" s="61">
        <v>93.064480114258401</v>
      </c>
      <c r="G1209" s="61">
        <v>92.519351250540595</v>
      </c>
      <c r="H1209" s="61">
        <v>84.995402921193403</v>
      </c>
      <c r="I1209" s="61">
        <v>101.869271464245</v>
      </c>
      <c r="J1209" s="62">
        <v>0.43092424207896501</v>
      </c>
      <c r="K1209" s="62">
        <v>0.36424603810914302</v>
      </c>
      <c r="L1209" s="62">
        <v>0.37038766614049701</v>
      </c>
      <c r="M1209" s="62">
        <v>0.46230053365239399</v>
      </c>
    </row>
    <row r="1210" spans="1:13" x14ac:dyDescent="0.35">
      <c r="A1210" s="59" t="s">
        <v>4479</v>
      </c>
      <c r="B1210" s="59" t="s">
        <v>4480</v>
      </c>
      <c r="C1210" s="60" t="s">
        <v>40</v>
      </c>
      <c r="D1210" s="60" t="s">
        <v>80</v>
      </c>
      <c r="E1210" s="60" t="s">
        <v>6656</v>
      </c>
      <c r="F1210" s="61">
        <v>92.635546609300505</v>
      </c>
      <c r="G1210" s="61">
        <v>101.217627102748</v>
      </c>
      <c r="H1210" s="61">
        <v>92.496506050402701</v>
      </c>
      <c r="I1210" s="61">
        <v>92.885739393521106</v>
      </c>
      <c r="J1210" s="62">
        <v>0.37580565090332202</v>
      </c>
      <c r="K1210" s="62">
        <v>0.33668133820169599</v>
      </c>
      <c r="L1210" s="62">
        <v>0.33733392286297398</v>
      </c>
      <c r="M1210" s="62">
        <v>0.401851982341347</v>
      </c>
    </row>
    <row r="1211" spans="1:13" x14ac:dyDescent="0.35">
      <c r="A1211" s="59" t="s">
        <v>4475</v>
      </c>
      <c r="B1211" s="59" t="s">
        <v>4476</v>
      </c>
      <c r="C1211" s="60" t="s">
        <v>40</v>
      </c>
      <c r="D1211" s="60" t="s">
        <v>80</v>
      </c>
      <c r="E1211" s="60" t="s">
        <v>6656</v>
      </c>
      <c r="F1211" s="61">
        <v>92.635546609300505</v>
      </c>
      <c r="G1211" s="61">
        <v>101.217627102748</v>
      </c>
      <c r="H1211" s="61">
        <v>92.496506050402701</v>
      </c>
      <c r="I1211" s="61">
        <v>92.885739393521106</v>
      </c>
      <c r="J1211" s="62">
        <v>0.37580565090332202</v>
      </c>
      <c r="K1211" s="62">
        <v>0.33668133820169599</v>
      </c>
      <c r="L1211" s="62">
        <v>0.33733392286297398</v>
      </c>
      <c r="M1211" s="62">
        <v>0.401851982341347</v>
      </c>
    </row>
    <row r="1212" spans="1:13" x14ac:dyDescent="0.35">
      <c r="A1212" s="59" t="s">
        <v>1174</v>
      </c>
      <c r="B1212" s="59" t="s">
        <v>1175</v>
      </c>
      <c r="C1212" s="60" t="s">
        <v>31</v>
      </c>
      <c r="D1212" s="60" t="s">
        <v>80</v>
      </c>
      <c r="E1212" s="60" t="s">
        <v>6657</v>
      </c>
      <c r="F1212" s="61">
        <v>93.807578429604405</v>
      </c>
      <c r="G1212" s="61">
        <v>103.942652993983</v>
      </c>
      <c r="H1212" s="61">
        <v>96.255619994493998</v>
      </c>
      <c r="I1212" s="61">
        <v>90.108943310333302</v>
      </c>
      <c r="J1212" s="62">
        <v>0.52373061504740703</v>
      </c>
      <c r="K1212" s="62">
        <v>0.46930719829665501</v>
      </c>
      <c r="L1212" s="62">
        <v>0.46484740480125097</v>
      </c>
      <c r="M1212" s="62">
        <v>0.54938643893053096</v>
      </c>
    </row>
    <row r="1213" spans="1:13" x14ac:dyDescent="0.35">
      <c r="A1213" s="59" t="s">
        <v>4471</v>
      </c>
      <c r="B1213" s="59" t="s">
        <v>4472</v>
      </c>
      <c r="C1213" s="60" t="s">
        <v>31</v>
      </c>
      <c r="D1213" s="60" t="s">
        <v>80</v>
      </c>
      <c r="E1213" s="60" t="s">
        <v>6656</v>
      </c>
      <c r="F1213" s="61">
        <v>92.635546609300505</v>
      </c>
      <c r="G1213" s="61">
        <v>101.217627102748</v>
      </c>
      <c r="H1213" s="61">
        <v>92.496506050402701</v>
      </c>
      <c r="I1213" s="61">
        <v>92.885739393521106</v>
      </c>
      <c r="J1213" s="62">
        <v>0.37580565090332202</v>
      </c>
      <c r="K1213" s="62">
        <v>0.33668133820169599</v>
      </c>
      <c r="L1213" s="62">
        <v>0.33733392286297398</v>
      </c>
      <c r="M1213" s="62">
        <v>0.401851982341347</v>
      </c>
    </row>
    <row r="1214" spans="1:13" x14ac:dyDescent="0.35">
      <c r="A1214" s="59" t="s">
        <v>4477</v>
      </c>
      <c r="B1214" s="59" t="s">
        <v>4478</v>
      </c>
      <c r="C1214" s="60" t="s">
        <v>40</v>
      </c>
      <c r="D1214" s="60" t="s">
        <v>80</v>
      </c>
      <c r="E1214" s="60" t="s">
        <v>6656</v>
      </c>
      <c r="F1214" s="61">
        <v>92.635546609300505</v>
      </c>
      <c r="G1214" s="61">
        <v>101.217627102748</v>
      </c>
      <c r="H1214" s="61">
        <v>92.496506050402701</v>
      </c>
      <c r="I1214" s="61">
        <v>92.885739393521106</v>
      </c>
      <c r="J1214" s="62">
        <v>0.37580565090332202</v>
      </c>
      <c r="K1214" s="62">
        <v>0.33668133820169599</v>
      </c>
      <c r="L1214" s="62">
        <v>0.33733392286297398</v>
      </c>
      <c r="M1214" s="62">
        <v>0.401851982341347</v>
      </c>
    </row>
    <row r="1215" spans="1:13" x14ac:dyDescent="0.35">
      <c r="A1215" s="59" t="s">
        <v>1172</v>
      </c>
      <c r="B1215" s="59" t="s">
        <v>1173</v>
      </c>
      <c r="C1215" s="60" t="s">
        <v>31</v>
      </c>
      <c r="D1215" s="60" t="s">
        <v>80</v>
      </c>
      <c r="E1215" s="60" t="s">
        <v>6657</v>
      </c>
      <c r="F1215" s="61">
        <v>92.870184829309906</v>
      </c>
      <c r="G1215" s="61">
        <v>99.809642900515399</v>
      </c>
      <c r="H1215" s="61">
        <v>89.236703848319095</v>
      </c>
      <c r="I1215" s="61">
        <v>91.529546881167093</v>
      </c>
      <c r="J1215" s="62">
        <v>0.52733010303021399</v>
      </c>
      <c r="K1215" s="62">
        <v>0.46936691676047698</v>
      </c>
      <c r="L1215" s="62">
        <v>0.474778572765155</v>
      </c>
      <c r="M1215" s="62">
        <v>0.54441890361272305</v>
      </c>
    </row>
    <row r="1216" spans="1:13" x14ac:dyDescent="0.35">
      <c r="A1216" s="59" t="s">
        <v>4473</v>
      </c>
      <c r="B1216" s="59" t="s">
        <v>4474</v>
      </c>
      <c r="C1216" s="60" t="s">
        <v>31</v>
      </c>
      <c r="D1216" s="60" t="s">
        <v>80</v>
      </c>
      <c r="E1216" s="60" t="s">
        <v>6656</v>
      </c>
      <c r="F1216" s="61">
        <v>92.635546609300505</v>
      </c>
      <c r="G1216" s="61">
        <v>101.217627102748</v>
      </c>
      <c r="H1216" s="61">
        <v>92.496506050402701</v>
      </c>
      <c r="I1216" s="61">
        <v>92.885739393521106</v>
      </c>
      <c r="J1216" s="62">
        <v>0.37580565090332202</v>
      </c>
      <c r="K1216" s="62">
        <v>0.33668133820169599</v>
      </c>
      <c r="L1216" s="62">
        <v>0.33733392286297398</v>
      </c>
      <c r="M1216" s="62">
        <v>0.401851982341347</v>
      </c>
    </row>
    <row r="1217" spans="1:13" x14ac:dyDescent="0.35">
      <c r="A1217" s="59" t="s">
        <v>1176</v>
      </c>
      <c r="B1217" s="59" t="s">
        <v>1177</v>
      </c>
      <c r="C1217" s="60" t="s">
        <v>40</v>
      </c>
      <c r="D1217" s="60" t="s">
        <v>80</v>
      </c>
      <c r="E1217" s="60" t="s">
        <v>6657</v>
      </c>
      <c r="F1217" s="61">
        <v>89.335951099186701</v>
      </c>
      <c r="G1217" s="61">
        <v>101.76255213445801</v>
      </c>
      <c r="H1217" s="61">
        <v>94.767780641342597</v>
      </c>
      <c r="I1217" s="61">
        <v>92.988203228806398</v>
      </c>
      <c r="J1217" s="62">
        <v>0.52693908237847598</v>
      </c>
      <c r="K1217" s="62">
        <v>0.47004801287381598</v>
      </c>
      <c r="L1217" s="62">
        <v>0.46967482408394501</v>
      </c>
      <c r="M1217" s="62">
        <v>0.54859390800302199</v>
      </c>
    </row>
    <row r="1218" spans="1:13" x14ac:dyDescent="0.35">
      <c r="A1218" s="59" t="s">
        <v>5688</v>
      </c>
      <c r="B1218" s="59" t="s">
        <v>5689</v>
      </c>
      <c r="C1218" s="60" t="s">
        <v>40</v>
      </c>
      <c r="D1218" s="60" t="s">
        <v>80</v>
      </c>
      <c r="E1218" s="60" t="s">
        <v>6656</v>
      </c>
      <c r="F1218" s="61">
        <v>94.958579131860503</v>
      </c>
      <c r="G1218" s="61">
        <v>91.558703752486593</v>
      </c>
      <c r="H1218" s="61">
        <v>93.527598221337001</v>
      </c>
      <c r="I1218" s="61">
        <v>104.332135720564</v>
      </c>
      <c r="J1218" s="62">
        <v>0.349437666307858</v>
      </c>
      <c r="K1218" s="62">
        <v>0.31738274030271402</v>
      </c>
      <c r="L1218" s="62">
        <v>0.30476741067456797</v>
      </c>
      <c r="M1218" s="62">
        <v>0.35980869029283002</v>
      </c>
    </row>
    <row r="1219" spans="1:13" x14ac:dyDescent="0.35">
      <c r="A1219" s="59" t="s">
        <v>5686</v>
      </c>
      <c r="B1219" s="59" t="s">
        <v>5687</v>
      </c>
      <c r="C1219" s="60" t="s">
        <v>40</v>
      </c>
      <c r="D1219" s="60" t="s">
        <v>80</v>
      </c>
      <c r="E1219" s="60" t="s">
        <v>6656</v>
      </c>
      <c r="F1219" s="61">
        <v>94.958579131860503</v>
      </c>
      <c r="G1219" s="61">
        <v>91.558703752486593</v>
      </c>
      <c r="H1219" s="61">
        <v>93.527598221337001</v>
      </c>
      <c r="I1219" s="61">
        <v>104.332135720564</v>
      </c>
      <c r="J1219" s="62">
        <v>0.349437666307858</v>
      </c>
      <c r="K1219" s="62">
        <v>0.31738274030271402</v>
      </c>
      <c r="L1219" s="62">
        <v>0.30476741067456797</v>
      </c>
      <c r="M1219" s="62">
        <v>0.35980869029283002</v>
      </c>
    </row>
    <row r="1220" spans="1:13" x14ac:dyDescent="0.35">
      <c r="A1220" s="59" t="s">
        <v>5684</v>
      </c>
      <c r="B1220" s="59" t="s">
        <v>5685</v>
      </c>
      <c r="C1220" s="60" t="s">
        <v>40</v>
      </c>
      <c r="D1220" s="60" t="s">
        <v>80</v>
      </c>
      <c r="E1220" s="60" t="s">
        <v>6656</v>
      </c>
      <c r="F1220" s="61">
        <v>94.958579131860503</v>
      </c>
      <c r="G1220" s="61">
        <v>91.558703752486593</v>
      </c>
      <c r="H1220" s="61">
        <v>93.527598221337001</v>
      </c>
      <c r="I1220" s="61">
        <v>104.332135720564</v>
      </c>
      <c r="J1220" s="62">
        <v>0.349437666307858</v>
      </c>
      <c r="K1220" s="62">
        <v>0.31738274030271402</v>
      </c>
      <c r="L1220" s="62">
        <v>0.30476741067456797</v>
      </c>
      <c r="M1220" s="62">
        <v>0.35980869029283002</v>
      </c>
    </row>
    <row r="1221" spans="1:13" x14ac:dyDescent="0.35">
      <c r="A1221" s="59" t="s">
        <v>5690</v>
      </c>
      <c r="B1221" s="59" t="s">
        <v>5691</v>
      </c>
      <c r="C1221" s="60" t="s">
        <v>40</v>
      </c>
      <c r="D1221" s="60" t="s">
        <v>80</v>
      </c>
      <c r="E1221" s="60" t="s">
        <v>6656</v>
      </c>
      <c r="F1221" s="61">
        <v>94.958579131860503</v>
      </c>
      <c r="G1221" s="61">
        <v>91.558703752486593</v>
      </c>
      <c r="H1221" s="61">
        <v>93.527598221337001</v>
      </c>
      <c r="I1221" s="61">
        <v>104.332135720564</v>
      </c>
      <c r="J1221" s="62">
        <v>0.349437666307858</v>
      </c>
      <c r="K1221" s="62">
        <v>0.31738274030271402</v>
      </c>
      <c r="L1221" s="62">
        <v>0.30476741067456797</v>
      </c>
      <c r="M1221" s="62">
        <v>0.35980869029283002</v>
      </c>
    </row>
    <row r="1222" spans="1:13" x14ac:dyDescent="0.35">
      <c r="A1222" s="59" t="s">
        <v>5692</v>
      </c>
      <c r="B1222" s="59" t="s">
        <v>5693</v>
      </c>
      <c r="C1222" s="60" t="s">
        <v>31</v>
      </c>
      <c r="D1222" s="60" t="s">
        <v>80</v>
      </c>
      <c r="E1222" s="60" t="s">
        <v>6656</v>
      </c>
      <c r="F1222" s="61">
        <v>94.958579131860503</v>
      </c>
      <c r="G1222" s="61">
        <v>91.558703752486593</v>
      </c>
      <c r="H1222" s="61">
        <v>93.527598221337001</v>
      </c>
      <c r="I1222" s="61">
        <v>104.332135720564</v>
      </c>
      <c r="J1222" s="62">
        <v>0.349437666307858</v>
      </c>
      <c r="K1222" s="62">
        <v>0.31738274030271402</v>
      </c>
      <c r="L1222" s="62">
        <v>0.30476741067456797</v>
      </c>
      <c r="M1222" s="62">
        <v>0.35980869029283002</v>
      </c>
    </row>
    <row r="1223" spans="1:13" x14ac:dyDescent="0.35">
      <c r="A1223" s="59" t="s">
        <v>3445</v>
      </c>
      <c r="B1223" s="59" t="s">
        <v>3446</v>
      </c>
      <c r="C1223" s="60" t="s">
        <v>31</v>
      </c>
      <c r="D1223" s="60" t="s">
        <v>83</v>
      </c>
      <c r="E1223" s="60" t="s">
        <v>6656</v>
      </c>
      <c r="F1223" s="61">
        <v>97.418381695007696</v>
      </c>
      <c r="G1223" s="61">
        <v>94.210562203974902</v>
      </c>
      <c r="H1223" s="61">
        <v>97.477706293147605</v>
      </c>
      <c r="I1223" s="61">
        <v>95.801150166314301</v>
      </c>
      <c r="J1223" s="62">
        <v>0.42375008144391602</v>
      </c>
      <c r="K1223" s="62">
        <v>0.39114072967229302</v>
      </c>
      <c r="L1223" s="62">
        <v>0.39055707789434602</v>
      </c>
      <c r="M1223" s="62">
        <v>0.43979817930619503</v>
      </c>
    </row>
    <row r="1224" spans="1:13" x14ac:dyDescent="0.35">
      <c r="A1224" s="59" t="s">
        <v>3449</v>
      </c>
      <c r="B1224" s="59" t="s">
        <v>3450</v>
      </c>
      <c r="C1224" s="60" t="s">
        <v>31</v>
      </c>
      <c r="D1224" s="60" t="s">
        <v>83</v>
      </c>
      <c r="E1224" s="60" t="s">
        <v>6656</v>
      </c>
      <c r="F1224" s="61">
        <v>97.418381695007696</v>
      </c>
      <c r="G1224" s="61">
        <v>94.210562203974902</v>
      </c>
      <c r="H1224" s="61">
        <v>97.477706293147605</v>
      </c>
      <c r="I1224" s="61">
        <v>95.801150166314301</v>
      </c>
      <c r="J1224" s="62">
        <v>0.42375008144391602</v>
      </c>
      <c r="K1224" s="62">
        <v>0.39114072967229302</v>
      </c>
      <c r="L1224" s="62">
        <v>0.39055707789434602</v>
      </c>
      <c r="M1224" s="62">
        <v>0.43979817930619503</v>
      </c>
    </row>
    <row r="1225" spans="1:13" x14ac:dyDescent="0.35">
      <c r="A1225" s="59" t="s">
        <v>432</v>
      </c>
      <c r="B1225" s="59" t="s">
        <v>433</v>
      </c>
      <c r="C1225" s="60" t="s">
        <v>40</v>
      </c>
      <c r="D1225" s="60" t="s">
        <v>83</v>
      </c>
      <c r="E1225" s="60" t="s">
        <v>6657</v>
      </c>
      <c r="F1225" s="61">
        <v>95.054663803985704</v>
      </c>
      <c r="G1225" s="61">
        <v>92.7980786862679</v>
      </c>
      <c r="H1225" s="61">
        <v>100.44686877682599</v>
      </c>
      <c r="I1225" s="61">
        <v>94.197847420095698</v>
      </c>
      <c r="J1225" s="62">
        <v>0.53856566525197502</v>
      </c>
      <c r="K1225" s="62">
        <v>0.48780165806369602</v>
      </c>
      <c r="L1225" s="62">
        <v>0.49147916820792897</v>
      </c>
      <c r="M1225" s="62">
        <v>0.56317951412412304</v>
      </c>
    </row>
    <row r="1226" spans="1:13" x14ac:dyDescent="0.35">
      <c r="A1226" s="59" t="s">
        <v>3443</v>
      </c>
      <c r="B1226" s="59" t="s">
        <v>3444</v>
      </c>
      <c r="C1226" s="60" t="s">
        <v>31</v>
      </c>
      <c r="D1226" s="60" t="s">
        <v>83</v>
      </c>
      <c r="E1226" s="60" t="s">
        <v>6656</v>
      </c>
      <c r="F1226" s="61">
        <v>97.418381695007696</v>
      </c>
      <c r="G1226" s="61">
        <v>94.210562203974902</v>
      </c>
      <c r="H1226" s="61">
        <v>97.477706293147605</v>
      </c>
      <c r="I1226" s="61">
        <v>95.801150166314301</v>
      </c>
      <c r="J1226" s="62">
        <v>0.42375008144391602</v>
      </c>
      <c r="K1226" s="62">
        <v>0.39114072967229302</v>
      </c>
      <c r="L1226" s="62">
        <v>0.39055707789434602</v>
      </c>
      <c r="M1226" s="62">
        <v>0.43979817930619503</v>
      </c>
    </row>
    <row r="1227" spans="1:13" x14ac:dyDescent="0.35">
      <c r="A1227" s="59" t="s">
        <v>3447</v>
      </c>
      <c r="B1227" s="59" t="s">
        <v>3448</v>
      </c>
      <c r="C1227" s="60" t="s">
        <v>31</v>
      </c>
      <c r="D1227" s="60" t="s">
        <v>83</v>
      </c>
      <c r="E1227" s="60" t="s">
        <v>6656</v>
      </c>
      <c r="F1227" s="61">
        <v>97.418381695007696</v>
      </c>
      <c r="G1227" s="61">
        <v>94.210562203974902</v>
      </c>
      <c r="H1227" s="61">
        <v>97.477706293147605</v>
      </c>
      <c r="I1227" s="61">
        <v>95.801150166314301</v>
      </c>
      <c r="J1227" s="62">
        <v>0.42375008144391602</v>
      </c>
      <c r="K1227" s="62">
        <v>0.39114072967229302</v>
      </c>
      <c r="L1227" s="62">
        <v>0.39055707789434602</v>
      </c>
      <c r="M1227" s="62">
        <v>0.43979817930619503</v>
      </c>
    </row>
    <row r="1228" spans="1:13" x14ac:dyDescent="0.35">
      <c r="A1228" s="59" t="s">
        <v>3405</v>
      </c>
      <c r="B1228" s="59" t="s">
        <v>3406</v>
      </c>
      <c r="C1228" s="60" t="s">
        <v>40</v>
      </c>
      <c r="D1228" s="60" t="s">
        <v>223</v>
      </c>
      <c r="E1228" s="60" t="s">
        <v>6656</v>
      </c>
      <c r="F1228" s="61">
        <v>101.399737137505</v>
      </c>
      <c r="G1228" s="61"/>
      <c r="H1228" s="61"/>
      <c r="I1228" s="61">
        <v>107.421774771044</v>
      </c>
      <c r="J1228" s="62">
        <v>0.32692697745904797</v>
      </c>
      <c r="K1228" s="62">
        <v>0.27662433539757098</v>
      </c>
      <c r="L1228" s="62">
        <v>0.27059929447466902</v>
      </c>
      <c r="M1228" s="62">
        <v>0.34233390395167201</v>
      </c>
    </row>
    <row r="1229" spans="1:13" x14ac:dyDescent="0.35">
      <c r="A1229" s="59" t="s">
        <v>5309</v>
      </c>
      <c r="B1229" s="59" t="s">
        <v>5310</v>
      </c>
      <c r="C1229" s="60" t="s">
        <v>31</v>
      </c>
      <c r="D1229" s="60" t="s">
        <v>32</v>
      </c>
      <c r="E1229" s="60" t="s">
        <v>6656</v>
      </c>
      <c r="F1229" s="61">
        <v>100.147875530582</v>
      </c>
      <c r="G1229" s="61">
        <v>101.199677452652</v>
      </c>
      <c r="H1229" s="61">
        <v>102.87427188195601</v>
      </c>
      <c r="I1229" s="61">
        <v>96.667604444080297</v>
      </c>
      <c r="J1229" s="62">
        <v>0.36312031147957402</v>
      </c>
      <c r="K1229" s="62">
        <v>0.32424691708619702</v>
      </c>
      <c r="L1229" s="62">
        <v>0.31945936187033303</v>
      </c>
      <c r="M1229" s="62">
        <v>0.37925582634569699</v>
      </c>
    </row>
    <row r="1230" spans="1:13" x14ac:dyDescent="0.35">
      <c r="A1230" s="59" t="s">
        <v>5317</v>
      </c>
      <c r="B1230" s="59" t="s">
        <v>5318</v>
      </c>
      <c r="C1230" s="60" t="s">
        <v>40</v>
      </c>
      <c r="D1230" s="60" t="s">
        <v>32</v>
      </c>
      <c r="E1230" s="60" t="s">
        <v>6656</v>
      </c>
      <c r="F1230" s="61">
        <v>100.147875530582</v>
      </c>
      <c r="G1230" s="61">
        <v>101.199677452652</v>
      </c>
      <c r="H1230" s="61">
        <v>102.87427188195601</v>
      </c>
      <c r="I1230" s="61">
        <v>96.667604444080297</v>
      </c>
      <c r="J1230" s="62">
        <v>0.36312031147957402</v>
      </c>
      <c r="K1230" s="62">
        <v>0.32424691708619702</v>
      </c>
      <c r="L1230" s="62">
        <v>0.31945936187033303</v>
      </c>
      <c r="M1230" s="62">
        <v>0.37925582634569699</v>
      </c>
    </row>
    <row r="1231" spans="1:13" x14ac:dyDescent="0.35">
      <c r="A1231" s="59" t="s">
        <v>5311</v>
      </c>
      <c r="B1231" s="59" t="s">
        <v>5312</v>
      </c>
      <c r="C1231" s="60" t="s">
        <v>31</v>
      </c>
      <c r="D1231" s="60" t="s">
        <v>32</v>
      </c>
      <c r="E1231" s="60" t="s">
        <v>6656</v>
      </c>
      <c r="F1231" s="61">
        <v>100.147875530582</v>
      </c>
      <c r="G1231" s="61">
        <v>101.199677452652</v>
      </c>
      <c r="H1231" s="61">
        <v>102.87427188195601</v>
      </c>
      <c r="I1231" s="61">
        <v>96.667604444080297</v>
      </c>
      <c r="J1231" s="62">
        <v>0.36312031147957402</v>
      </c>
      <c r="K1231" s="62">
        <v>0.32424691708619702</v>
      </c>
      <c r="L1231" s="62">
        <v>0.31945936187033303</v>
      </c>
      <c r="M1231" s="62">
        <v>0.37925582634569699</v>
      </c>
    </row>
    <row r="1232" spans="1:13" x14ac:dyDescent="0.35">
      <c r="A1232" s="59" t="s">
        <v>5315</v>
      </c>
      <c r="B1232" s="59" t="s">
        <v>5316</v>
      </c>
      <c r="C1232" s="60" t="s">
        <v>31</v>
      </c>
      <c r="D1232" s="60" t="s">
        <v>32</v>
      </c>
      <c r="E1232" s="60" t="s">
        <v>6656</v>
      </c>
      <c r="F1232" s="61">
        <v>100.147875530582</v>
      </c>
      <c r="G1232" s="61">
        <v>101.199677452652</v>
      </c>
      <c r="H1232" s="61">
        <v>102.87427188195601</v>
      </c>
      <c r="I1232" s="61">
        <v>96.667604444080297</v>
      </c>
      <c r="J1232" s="62">
        <v>0.36312031147957402</v>
      </c>
      <c r="K1232" s="62">
        <v>0.32424691708619702</v>
      </c>
      <c r="L1232" s="62">
        <v>0.31945936187033303</v>
      </c>
      <c r="M1232" s="62">
        <v>0.37925582634569699</v>
      </c>
    </row>
    <row r="1233" spans="1:13" x14ac:dyDescent="0.35">
      <c r="A1233" s="59" t="s">
        <v>5313</v>
      </c>
      <c r="B1233" s="59" t="s">
        <v>5314</v>
      </c>
      <c r="C1233" s="60" t="s">
        <v>31</v>
      </c>
      <c r="D1233" s="60" t="s">
        <v>32</v>
      </c>
      <c r="E1233" s="60" t="s">
        <v>6656</v>
      </c>
      <c r="F1233" s="61">
        <v>100.147875530582</v>
      </c>
      <c r="G1233" s="61">
        <v>101.199677452652</v>
      </c>
      <c r="H1233" s="61">
        <v>102.87427188195601</v>
      </c>
      <c r="I1233" s="61">
        <v>96.667604444080297</v>
      </c>
      <c r="J1233" s="62">
        <v>0.36312031147957402</v>
      </c>
      <c r="K1233" s="62">
        <v>0.32424691708619702</v>
      </c>
      <c r="L1233" s="62">
        <v>0.31945936187033303</v>
      </c>
      <c r="M1233" s="62">
        <v>0.37925582634569699</v>
      </c>
    </row>
    <row r="1234" spans="1:13" x14ac:dyDescent="0.35">
      <c r="A1234" s="59" t="s">
        <v>1804</v>
      </c>
      <c r="B1234" s="59" t="s">
        <v>1805</v>
      </c>
      <c r="C1234" s="60" t="s">
        <v>40</v>
      </c>
      <c r="D1234" s="60" t="s">
        <v>32</v>
      </c>
      <c r="E1234" s="60" t="s">
        <v>6657</v>
      </c>
      <c r="F1234" s="61">
        <v>102.12644502079</v>
      </c>
      <c r="G1234" s="61">
        <v>103.133022202814</v>
      </c>
      <c r="H1234" s="61">
        <v>108.43730020137301</v>
      </c>
      <c r="I1234" s="61">
        <v>95.001622785735606</v>
      </c>
      <c r="J1234" s="62">
        <v>0.50113822257240903</v>
      </c>
      <c r="K1234" s="62">
        <v>0.44314304206757799</v>
      </c>
      <c r="L1234" s="62">
        <v>0.440306284159175</v>
      </c>
      <c r="M1234" s="62">
        <v>0.51392105787551301</v>
      </c>
    </row>
    <row r="1235" spans="1:13" x14ac:dyDescent="0.35">
      <c r="A1235" s="59" t="s">
        <v>5307</v>
      </c>
      <c r="B1235" s="59" t="s">
        <v>5308</v>
      </c>
      <c r="C1235" s="60" t="s">
        <v>31</v>
      </c>
      <c r="D1235" s="60" t="s">
        <v>32</v>
      </c>
      <c r="E1235" s="60" t="s">
        <v>6656</v>
      </c>
      <c r="F1235" s="61">
        <v>100.147875530582</v>
      </c>
      <c r="G1235" s="61">
        <v>101.199677452652</v>
      </c>
      <c r="H1235" s="61">
        <v>102.87427188195601</v>
      </c>
      <c r="I1235" s="61">
        <v>96.667604444080297</v>
      </c>
      <c r="J1235" s="62">
        <v>0.36312031147957402</v>
      </c>
      <c r="K1235" s="62">
        <v>0.32424691708619702</v>
      </c>
      <c r="L1235" s="62">
        <v>0.31945936187033303</v>
      </c>
      <c r="M1235" s="62">
        <v>0.37925582634569699</v>
      </c>
    </row>
    <row r="1236" spans="1:13" x14ac:dyDescent="0.35">
      <c r="A1236" s="59" t="s">
        <v>5139</v>
      </c>
      <c r="B1236" s="59" t="s">
        <v>5140</v>
      </c>
      <c r="C1236" s="60" t="s">
        <v>40</v>
      </c>
      <c r="D1236" s="60" t="s">
        <v>83</v>
      </c>
      <c r="E1236" s="60" t="s">
        <v>6656</v>
      </c>
      <c r="F1236" s="61">
        <v>107.971997197546</v>
      </c>
      <c r="G1236" s="61">
        <v>103.49811745093901</v>
      </c>
      <c r="H1236" s="61">
        <v>94.239579862663604</v>
      </c>
      <c r="I1236" s="61">
        <v>98.278692536276395</v>
      </c>
      <c r="J1236" s="62">
        <v>0.42621172770992899</v>
      </c>
      <c r="K1236" s="62">
        <v>0.382770233354088</v>
      </c>
      <c r="L1236" s="62">
        <v>0.38167577621274901</v>
      </c>
      <c r="M1236" s="62">
        <v>0.43827354814403202</v>
      </c>
    </row>
    <row r="1237" spans="1:13" x14ac:dyDescent="0.35">
      <c r="A1237" s="59" t="s">
        <v>1706</v>
      </c>
      <c r="B1237" s="59" t="s">
        <v>1707</v>
      </c>
      <c r="C1237" s="60" t="s">
        <v>31</v>
      </c>
      <c r="D1237" s="60" t="s">
        <v>83</v>
      </c>
      <c r="E1237" s="60" t="s">
        <v>6657</v>
      </c>
      <c r="F1237" s="61">
        <v>108.523243632941</v>
      </c>
      <c r="G1237" s="61">
        <v>102.19032038720501</v>
      </c>
      <c r="H1237" s="61">
        <v>89.545336255970895</v>
      </c>
      <c r="I1237" s="61">
        <v>95.800154432885094</v>
      </c>
      <c r="J1237" s="62">
        <v>0.53712315797769605</v>
      </c>
      <c r="K1237" s="62">
        <v>0.47917211369706703</v>
      </c>
      <c r="L1237" s="62">
        <v>0.48251619099547299</v>
      </c>
      <c r="M1237" s="62">
        <v>0.54732536277941501</v>
      </c>
    </row>
    <row r="1238" spans="1:13" x14ac:dyDescent="0.35">
      <c r="A1238" s="59" t="s">
        <v>1708</v>
      </c>
      <c r="B1238" s="59" t="s">
        <v>1709</v>
      </c>
      <c r="C1238" s="60" t="s">
        <v>40</v>
      </c>
      <c r="D1238" s="60" t="s">
        <v>83</v>
      </c>
      <c r="E1238" s="60" t="s">
        <v>6657</v>
      </c>
      <c r="F1238" s="61">
        <v>106.774265037091</v>
      </c>
      <c r="G1238" s="61">
        <v>98.000918079588203</v>
      </c>
      <c r="H1238" s="61">
        <v>93.137982972405993</v>
      </c>
      <c r="I1238" s="61">
        <v>99.229120094453805</v>
      </c>
      <c r="J1238" s="62">
        <v>0.53617717179018998</v>
      </c>
      <c r="K1238" s="62">
        <v>0.47885704463492101</v>
      </c>
      <c r="L1238" s="62">
        <v>0.47774540578293601</v>
      </c>
      <c r="M1238" s="62">
        <v>0.55752535166163197</v>
      </c>
    </row>
    <row r="1239" spans="1:13" x14ac:dyDescent="0.35">
      <c r="A1239" s="59" t="s">
        <v>5141</v>
      </c>
      <c r="B1239" s="59" t="s">
        <v>5142</v>
      </c>
      <c r="C1239" s="60" t="s">
        <v>40</v>
      </c>
      <c r="D1239" s="60" t="s">
        <v>83</v>
      </c>
      <c r="E1239" s="60" t="s">
        <v>6656</v>
      </c>
      <c r="F1239" s="61">
        <v>107.971997197546</v>
      </c>
      <c r="G1239" s="61">
        <v>103.49811745093901</v>
      </c>
      <c r="H1239" s="61">
        <v>94.239579862663604</v>
      </c>
      <c r="I1239" s="61">
        <v>98.278692536276395</v>
      </c>
      <c r="J1239" s="62">
        <v>0.42621172770992899</v>
      </c>
      <c r="K1239" s="62">
        <v>0.382770233354088</v>
      </c>
      <c r="L1239" s="62">
        <v>0.38167577621274901</v>
      </c>
      <c r="M1239" s="62">
        <v>0.43827354814403202</v>
      </c>
    </row>
    <row r="1240" spans="1:13" x14ac:dyDescent="0.35">
      <c r="A1240" s="59" t="s">
        <v>5143</v>
      </c>
      <c r="B1240" s="59" t="s">
        <v>5144</v>
      </c>
      <c r="C1240" s="60" t="s">
        <v>40</v>
      </c>
      <c r="D1240" s="60" t="s">
        <v>83</v>
      </c>
      <c r="E1240" s="60" t="s">
        <v>6656</v>
      </c>
      <c r="F1240" s="61">
        <v>107.971997197546</v>
      </c>
      <c r="G1240" s="61">
        <v>103.49811745093901</v>
      </c>
      <c r="H1240" s="61">
        <v>94.239579862663604</v>
      </c>
      <c r="I1240" s="61">
        <v>98.278692536276395</v>
      </c>
      <c r="J1240" s="62">
        <v>0.42621172770992899</v>
      </c>
      <c r="K1240" s="62">
        <v>0.382770233354088</v>
      </c>
      <c r="L1240" s="62">
        <v>0.38167577621274901</v>
      </c>
      <c r="M1240" s="62">
        <v>0.43827354814403202</v>
      </c>
    </row>
    <row r="1241" spans="1:13" x14ac:dyDescent="0.35">
      <c r="A1241" s="59" t="s">
        <v>5135</v>
      </c>
      <c r="B1241" s="59" t="s">
        <v>5136</v>
      </c>
      <c r="C1241" s="60" t="s">
        <v>40</v>
      </c>
      <c r="D1241" s="60" t="s">
        <v>83</v>
      </c>
      <c r="E1241" s="60" t="s">
        <v>6656</v>
      </c>
      <c r="F1241" s="61">
        <v>107.971997197546</v>
      </c>
      <c r="G1241" s="61">
        <v>103.49811745093901</v>
      </c>
      <c r="H1241" s="61">
        <v>94.239579862663604</v>
      </c>
      <c r="I1241" s="61">
        <v>98.278692536276395</v>
      </c>
      <c r="J1241" s="62">
        <v>0.42621172770992899</v>
      </c>
      <c r="K1241" s="62">
        <v>0.382770233354088</v>
      </c>
      <c r="L1241" s="62">
        <v>0.38167577621274901</v>
      </c>
      <c r="M1241" s="62">
        <v>0.43827354814403202</v>
      </c>
    </row>
    <row r="1242" spans="1:13" x14ac:dyDescent="0.35">
      <c r="A1242" s="59" t="s">
        <v>5137</v>
      </c>
      <c r="B1242" s="59" t="s">
        <v>5138</v>
      </c>
      <c r="C1242" s="60" t="s">
        <v>40</v>
      </c>
      <c r="D1242" s="60" t="s">
        <v>83</v>
      </c>
      <c r="E1242" s="60" t="s">
        <v>6656</v>
      </c>
      <c r="F1242" s="61">
        <v>107.971997197546</v>
      </c>
      <c r="G1242" s="61">
        <v>103.49811745093901</v>
      </c>
      <c r="H1242" s="61">
        <v>94.239579862663604</v>
      </c>
      <c r="I1242" s="61">
        <v>98.278692536276395</v>
      </c>
      <c r="J1242" s="62">
        <v>0.42621172770992899</v>
      </c>
      <c r="K1242" s="62">
        <v>0.382770233354088</v>
      </c>
      <c r="L1242" s="62">
        <v>0.38167577621274901</v>
      </c>
      <c r="M1242" s="62">
        <v>0.43827354814403202</v>
      </c>
    </row>
    <row r="1243" spans="1:13" x14ac:dyDescent="0.35">
      <c r="A1243" s="59" t="s">
        <v>2878</v>
      </c>
      <c r="B1243" s="59" t="s">
        <v>2879</v>
      </c>
      <c r="C1243" s="60" t="s">
        <v>31</v>
      </c>
      <c r="D1243" s="60" t="s">
        <v>158</v>
      </c>
      <c r="E1243" s="60" t="s">
        <v>6656</v>
      </c>
      <c r="F1243" s="61">
        <v>101.88524349392701</v>
      </c>
      <c r="G1243" s="61">
        <v>90.245451169548701</v>
      </c>
      <c r="H1243" s="61">
        <v>93.877315659971003</v>
      </c>
      <c r="I1243" s="61">
        <v>98.657443743966994</v>
      </c>
      <c r="J1243" s="62">
        <v>0.40328417864608801</v>
      </c>
      <c r="K1243" s="62">
        <v>0.37615980668312698</v>
      </c>
      <c r="L1243" s="62">
        <v>0.37142355593956999</v>
      </c>
      <c r="M1243" s="62">
        <v>0.407720777303547</v>
      </c>
    </row>
    <row r="1244" spans="1:13" x14ac:dyDescent="0.35">
      <c r="A1244" s="59" t="s">
        <v>5806</v>
      </c>
      <c r="B1244" s="59" t="s">
        <v>5807</v>
      </c>
      <c r="C1244" s="60" t="s">
        <v>31</v>
      </c>
      <c r="D1244" s="60" t="s">
        <v>46</v>
      </c>
      <c r="E1244" s="60" t="s">
        <v>6656</v>
      </c>
      <c r="F1244" s="61">
        <v>100.263878412201</v>
      </c>
      <c r="G1244" s="61">
        <v>104.974638844982</v>
      </c>
      <c r="H1244" s="61">
        <v>91.285513969287805</v>
      </c>
      <c r="I1244" s="61">
        <v>101.38623329783201</v>
      </c>
      <c r="J1244" s="62">
        <v>0.38880648525637501</v>
      </c>
      <c r="K1244" s="62">
        <v>0.34234591784746699</v>
      </c>
      <c r="L1244" s="62">
        <v>0.34470568850500699</v>
      </c>
      <c r="M1244" s="62">
        <v>0.39747058017287101</v>
      </c>
    </row>
    <row r="1245" spans="1:13" x14ac:dyDescent="0.35">
      <c r="A1245" s="59" t="s">
        <v>2030</v>
      </c>
      <c r="B1245" s="59" t="s">
        <v>2031</v>
      </c>
      <c r="C1245" s="60" t="s">
        <v>40</v>
      </c>
      <c r="D1245" s="60" t="s">
        <v>46</v>
      </c>
      <c r="E1245" s="60" t="s">
        <v>6657</v>
      </c>
      <c r="F1245" s="61">
        <v>96.5540655227055</v>
      </c>
      <c r="G1245" s="61">
        <v>97.205689859119104</v>
      </c>
      <c r="H1245" s="61">
        <v>84.771719751200706</v>
      </c>
      <c r="I1245" s="61">
        <v>99.730464712509402</v>
      </c>
      <c r="J1245" s="62">
        <v>0.514862940900914</v>
      </c>
      <c r="K1245" s="62">
        <v>0.45318342325827099</v>
      </c>
      <c r="L1245" s="62">
        <v>0.459422313339925</v>
      </c>
      <c r="M1245" s="62">
        <v>0.53643727129797802</v>
      </c>
    </row>
    <row r="1246" spans="1:13" x14ac:dyDescent="0.35">
      <c r="A1246" s="59" t="s">
        <v>5808</v>
      </c>
      <c r="B1246" s="59" t="s">
        <v>5809</v>
      </c>
      <c r="C1246" s="60" t="s">
        <v>40</v>
      </c>
      <c r="D1246" s="60" t="s">
        <v>46</v>
      </c>
      <c r="E1246" s="60" t="s">
        <v>6656</v>
      </c>
      <c r="F1246" s="61">
        <v>100.263878412201</v>
      </c>
      <c r="G1246" s="61">
        <v>104.974638844982</v>
      </c>
      <c r="H1246" s="61">
        <v>91.285513969287805</v>
      </c>
      <c r="I1246" s="61">
        <v>101.38623329783201</v>
      </c>
      <c r="J1246" s="62">
        <v>0.38880648525637501</v>
      </c>
      <c r="K1246" s="62">
        <v>0.34234591784746699</v>
      </c>
      <c r="L1246" s="62">
        <v>0.34470568850500699</v>
      </c>
      <c r="M1246" s="62">
        <v>0.39747058017287101</v>
      </c>
    </row>
    <row r="1247" spans="1:13" x14ac:dyDescent="0.35">
      <c r="A1247" s="59" t="s">
        <v>5810</v>
      </c>
      <c r="B1247" s="59" t="s">
        <v>5811</v>
      </c>
      <c r="C1247" s="60" t="s">
        <v>40</v>
      </c>
      <c r="D1247" s="60" t="s">
        <v>46</v>
      </c>
      <c r="E1247" s="60" t="s">
        <v>6656</v>
      </c>
      <c r="F1247" s="61">
        <v>100.263878412201</v>
      </c>
      <c r="G1247" s="61">
        <v>104.974638844982</v>
      </c>
      <c r="H1247" s="61">
        <v>91.285513969287805</v>
      </c>
      <c r="I1247" s="61">
        <v>101.38623329783201</v>
      </c>
      <c r="J1247" s="62">
        <v>0.38880648525637501</v>
      </c>
      <c r="K1247" s="62">
        <v>0.34234591784746699</v>
      </c>
      <c r="L1247" s="62">
        <v>0.34470568850500699</v>
      </c>
      <c r="M1247" s="62">
        <v>0.39747058017287101</v>
      </c>
    </row>
    <row r="1248" spans="1:13" x14ac:dyDescent="0.35">
      <c r="A1248" s="59" t="s">
        <v>5804</v>
      </c>
      <c r="B1248" s="59" t="s">
        <v>5805</v>
      </c>
      <c r="C1248" s="60" t="s">
        <v>31</v>
      </c>
      <c r="D1248" s="60" t="s">
        <v>46</v>
      </c>
      <c r="E1248" s="60" t="s">
        <v>6656</v>
      </c>
      <c r="F1248" s="61">
        <v>100.263878412201</v>
      </c>
      <c r="G1248" s="61">
        <v>104.974638844982</v>
      </c>
      <c r="H1248" s="61">
        <v>91.285513969287805</v>
      </c>
      <c r="I1248" s="61">
        <v>101.38623329783201</v>
      </c>
      <c r="J1248" s="62">
        <v>0.38880648525637501</v>
      </c>
      <c r="K1248" s="62">
        <v>0.34234591784746699</v>
      </c>
      <c r="L1248" s="62">
        <v>0.34470568850500699</v>
      </c>
      <c r="M1248" s="62">
        <v>0.39747058017287101</v>
      </c>
    </row>
    <row r="1249" spans="1:13" x14ac:dyDescent="0.35">
      <c r="A1249" s="59" t="s">
        <v>5802</v>
      </c>
      <c r="B1249" s="59" t="s">
        <v>5803</v>
      </c>
      <c r="C1249" s="60" t="s">
        <v>31</v>
      </c>
      <c r="D1249" s="60" t="s">
        <v>46</v>
      </c>
      <c r="E1249" s="60" t="s">
        <v>6656</v>
      </c>
      <c r="F1249" s="61">
        <v>100.263878412201</v>
      </c>
      <c r="G1249" s="61">
        <v>104.974638844982</v>
      </c>
      <c r="H1249" s="61">
        <v>91.285513969287805</v>
      </c>
      <c r="I1249" s="61">
        <v>101.38623329783201</v>
      </c>
      <c r="J1249" s="62">
        <v>0.38880648525637501</v>
      </c>
      <c r="K1249" s="62">
        <v>0.34234591784746699</v>
      </c>
      <c r="L1249" s="62">
        <v>0.34470568850500699</v>
      </c>
      <c r="M1249" s="62">
        <v>0.39747058017287101</v>
      </c>
    </row>
    <row r="1250" spans="1:13" x14ac:dyDescent="0.35">
      <c r="A1250" s="59" t="s">
        <v>2028</v>
      </c>
      <c r="B1250" s="59" t="s">
        <v>2029</v>
      </c>
      <c r="C1250" s="60" t="s">
        <v>40</v>
      </c>
      <c r="D1250" s="60" t="s">
        <v>46</v>
      </c>
      <c r="E1250" s="60" t="s">
        <v>6657</v>
      </c>
      <c r="F1250" s="61">
        <v>101.921841063664</v>
      </c>
      <c r="G1250" s="61">
        <v>110.920718336489</v>
      </c>
      <c r="H1250" s="61">
        <v>89.519478229685006</v>
      </c>
      <c r="I1250" s="61">
        <v>98.073696811982202</v>
      </c>
      <c r="J1250" s="62">
        <v>0.51799773321318299</v>
      </c>
      <c r="K1250" s="62">
        <v>0.45580654500912698</v>
      </c>
      <c r="L1250" s="62">
        <v>0.46246987452647698</v>
      </c>
      <c r="M1250" s="62">
        <v>0.52646956731255501</v>
      </c>
    </row>
    <row r="1251" spans="1:13" x14ac:dyDescent="0.35">
      <c r="A1251" s="59" t="s">
        <v>5191</v>
      </c>
      <c r="B1251" s="59" t="s">
        <v>5192</v>
      </c>
      <c r="C1251" s="60" t="s">
        <v>31</v>
      </c>
      <c r="D1251" s="60" t="s">
        <v>120</v>
      </c>
      <c r="E1251" s="60" t="s">
        <v>6656</v>
      </c>
      <c r="F1251" s="61">
        <v>96.462247000035006</v>
      </c>
      <c r="G1251" s="61"/>
      <c r="H1251" s="61"/>
      <c r="I1251" s="61">
        <v>98.205144369962298</v>
      </c>
      <c r="J1251" s="62">
        <v>0.30373443884308099</v>
      </c>
      <c r="K1251" s="62">
        <v>0.262935069151993</v>
      </c>
      <c r="L1251" s="62">
        <v>0.25716444308604702</v>
      </c>
      <c r="M1251" s="62">
        <v>0.31076719388129098</v>
      </c>
    </row>
    <row r="1252" spans="1:13" x14ac:dyDescent="0.35">
      <c r="A1252" s="59" t="s">
        <v>5189</v>
      </c>
      <c r="B1252" s="59" t="s">
        <v>5190</v>
      </c>
      <c r="C1252" s="60" t="s">
        <v>31</v>
      </c>
      <c r="D1252" s="60" t="s">
        <v>120</v>
      </c>
      <c r="E1252" s="60" t="s">
        <v>6656</v>
      </c>
      <c r="F1252" s="61">
        <v>96.462247000035006</v>
      </c>
      <c r="G1252" s="61"/>
      <c r="H1252" s="61"/>
      <c r="I1252" s="61">
        <v>98.205144369962298</v>
      </c>
      <c r="J1252" s="62">
        <v>0.30373443884308099</v>
      </c>
      <c r="K1252" s="62">
        <v>0.262935069151993</v>
      </c>
      <c r="L1252" s="62">
        <v>0.25716444308604702</v>
      </c>
      <c r="M1252" s="62">
        <v>0.31076719388129098</v>
      </c>
    </row>
    <row r="1253" spans="1:13" x14ac:dyDescent="0.35">
      <c r="A1253" s="59" t="s">
        <v>5193</v>
      </c>
      <c r="B1253" s="59" t="s">
        <v>5194</v>
      </c>
      <c r="C1253" s="60" t="s">
        <v>31</v>
      </c>
      <c r="D1253" s="60" t="s">
        <v>120</v>
      </c>
      <c r="E1253" s="60" t="s">
        <v>6656</v>
      </c>
      <c r="F1253" s="61">
        <v>96.462247000035006</v>
      </c>
      <c r="G1253" s="61"/>
      <c r="H1253" s="61"/>
      <c r="I1253" s="61">
        <v>98.205144369962298</v>
      </c>
      <c r="J1253" s="62">
        <v>0.30373443884308099</v>
      </c>
      <c r="K1253" s="62">
        <v>0.262935069151993</v>
      </c>
      <c r="L1253" s="62">
        <v>0.25716444308604702</v>
      </c>
      <c r="M1253" s="62">
        <v>0.31076719388129098</v>
      </c>
    </row>
    <row r="1254" spans="1:13" x14ac:dyDescent="0.35">
      <c r="A1254" s="59" t="s">
        <v>5197</v>
      </c>
      <c r="B1254" s="59" t="s">
        <v>5198</v>
      </c>
      <c r="C1254" s="60" t="s">
        <v>40</v>
      </c>
      <c r="D1254" s="60" t="s">
        <v>120</v>
      </c>
      <c r="E1254" s="60" t="s">
        <v>6656</v>
      </c>
      <c r="F1254" s="61">
        <v>96.462247000035006</v>
      </c>
      <c r="G1254" s="61"/>
      <c r="H1254" s="61"/>
      <c r="I1254" s="61">
        <v>98.205144369962298</v>
      </c>
      <c r="J1254" s="62">
        <v>0.30373443884308099</v>
      </c>
      <c r="K1254" s="62">
        <v>0.262935069151993</v>
      </c>
      <c r="L1254" s="62">
        <v>0.25716444308604702</v>
      </c>
      <c r="M1254" s="62">
        <v>0.31076719388129098</v>
      </c>
    </row>
    <row r="1255" spans="1:13" x14ac:dyDescent="0.35">
      <c r="A1255" s="59" t="s">
        <v>5195</v>
      </c>
      <c r="B1255" s="59" t="s">
        <v>5196</v>
      </c>
      <c r="C1255" s="60" t="s">
        <v>40</v>
      </c>
      <c r="D1255" s="60" t="s">
        <v>120</v>
      </c>
      <c r="E1255" s="60" t="s">
        <v>6656</v>
      </c>
      <c r="F1255" s="61">
        <v>96.462247000035006</v>
      </c>
      <c r="G1255" s="61"/>
      <c r="H1255" s="61"/>
      <c r="I1255" s="61">
        <v>98.205144369962298</v>
      </c>
      <c r="J1255" s="62">
        <v>0.30373443884308099</v>
      </c>
      <c r="K1255" s="62">
        <v>0.262935069151993</v>
      </c>
      <c r="L1255" s="62">
        <v>0.25716444308604702</v>
      </c>
      <c r="M1255" s="62">
        <v>0.31076719388129098</v>
      </c>
    </row>
    <row r="1256" spans="1:13" x14ac:dyDescent="0.35">
      <c r="A1256" s="59" t="s">
        <v>5199</v>
      </c>
      <c r="B1256" s="59" t="s">
        <v>5200</v>
      </c>
      <c r="C1256" s="60" t="s">
        <v>40</v>
      </c>
      <c r="D1256" s="60" t="s">
        <v>120</v>
      </c>
      <c r="E1256" s="60" t="s">
        <v>6656</v>
      </c>
      <c r="F1256" s="61">
        <v>96.462247000035006</v>
      </c>
      <c r="G1256" s="61"/>
      <c r="H1256" s="61"/>
      <c r="I1256" s="61">
        <v>98.205144369962298</v>
      </c>
      <c r="J1256" s="62">
        <v>0.30373443884308099</v>
      </c>
      <c r="K1256" s="62">
        <v>0.262935069151993</v>
      </c>
      <c r="L1256" s="62">
        <v>0.25716444308604702</v>
      </c>
      <c r="M1256" s="62">
        <v>0.31076719388129098</v>
      </c>
    </row>
    <row r="1257" spans="1:13" x14ac:dyDescent="0.35">
      <c r="A1257" s="59" t="s">
        <v>1740</v>
      </c>
      <c r="B1257" s="59" t="s">
        <v>1741</v>
      </c>
      <c r="C1257" s="60" t="s">
        <v>40</v>
      </c>
      <c r="D1257" s="60" t="s">
        <v>120</v>
      </c>
      <c r="E1257" s="60" t="s">
        <v>6657</v>
      </c>
      <c r="F1257" s="61">
        <v>96.106244675471103</v>
      </c>
      <c r="G1257" s="61">
        <v>97.719595800544695</v>
      </c>
      <c r="H1257" s="61">
        <v>95.0007187362217</v>
      </c>
      <c r="I1257" s="61">
        <v>96.826662472248799</v>
      </c>
      <c r="J1257" s="62">
        <v>0.509744439899666</v>
      </c>
      <c r="K1257" s="62">
        <v>0.45119038959746499</v>
      </c>
      <c r="L1257" s="62">
        <v>0.45041376834369201</v>
      </c>
      <c r="M1257" s="62">
        <v>0.52412166508022395</v>
      </c>
    </row>
    <row r="1258" spans="1:13" x14ac:dyDescent="0.35">
      <c r="A1258" s="59" t="s">
        <v>5201</v>
      </c>
      <c r="B1258" s="59" t="s">
        <v>5202</v>
      </c>
      <c r="C1258" s="60" t="s">
        <v>40</v>
      </c>
      <c r="D1258" s="60" t="s">
        <v>120</v>
      </c>
      <c r="E1258" s="60" t="s">
        <v>6656</v>
      </c>
      <c r="F1258" s="61">
        <v>96.462247000035006</v>
      </c>
      <c r="G1258" s="61"/>
      <c r="H1258" s="61"/>
      <c r="I1258" s="61">
        <v>98.205144369962298</v>
      </c>
      <c r="J1258" s="62">
        <v>0.30373443884308099</v>
      </c>
      <c r="K1258" s="62">
        <v>0.262935069151993</v>
      </c>
      <c r="L1258" s="62">
        <v>0.25716444308604702</v>
      </c>
      <c r="M1258" s="62">
        <v>0.31076719388129098</v>
      </c>
    </row>
    <row r="1259" spans="1:13" x14ac:dyDescent="0.35">
      <c r="A1259" s="59" t="s">
        <v>2886</v>
      </c>
      <c r="B1259" s="59" t="s">
        <v>2887</v>
      </c>
      <c r="C1259" s="60" t="s">
        <v>31</v>
      </c>
      <c r="D1259" s="60" t="s">
        <v>158</v>
      </c>
      <c r="E1259" s="60" t="s">
        <v>6656</v>
      </c>
      <c r="F1259" s="61">
        <v>103.877777846272</v>
      </c>
      <c r="G1259" s="61">
        <v>85.671226456363001</v>
      </c>
      <c r="H1259" s="61">
        <v>92.394989687728497</v>
      </c>
      <c r="I1259" s="61">
        <v>98.801585112281899</v>
      </c>
      <c r="J1259" s="62">
        <v>0.655857268539215</v>
      </c>
      <c r="K1259" s="62">
        <v>0.61544603274322096</v>
      </c>
      <c r="L1259" s="62">
        <v>0.61199340949957404</v>
      </c>
      <c r="M1259" s="62">
        <v>0.66745935478167395</v>
      </c>
    </row>
    <row r="1260" spans="1:13" x14ac:dyDescent="0.35">
      <c r="A1260" s="59" t="s">
        <v>330</v>
      </c>
      <c r="B1260" s="59" t="s">
        <v>331</v>
      </c>
      <c r="C1260" s="60" t="s">
        <v>40</v>
      </c>
      <c r="D1260" s="60" t="s">
        <v>86</v>
      </c>
      <c r="E1260" s="60" t="s">
        <v>6657</v>
      </c>
      <c r="F1260" s="61">
        <v>102.80432047428</v>
      </c>
      <c r="G1260" s="61">
        <v>92.991580992893105</v>
      </c>
      <c r="H1260" s="61">
        <v>100.65633228088601</v>
      </c>
      <c r="I1260" s="61">
        <v>91.855309310614302</v>
      </c>
      <c r="J1260" s="62">
        <v>0.44323103325454399</v>
      </c>
      <c r="K1260" s="62">
        <v>0.42344241942715399</v>
      </c>
      <c r="L1260" s="62">
        <v>0.41581325440383599</v>
      </c>
      <c r="M1260" s="62">
        <v>0.48281047870452898</v>
      </c>
    </row>
    <row r="1261" spans="1:13" x14ac:dyDescent="0.35">
      <c r="A1261" s="59" t="s">
        <v>3245</v>
      </c>
      <c r="B1261" s="59" t="s">
        <v>3246</v>
      </c>
      <c r="C1261" s="60" t="s">
        <v>31</v>
      </c>
      <c r="D1261" s="60" t="s">
        <v>86</v>
      </c>
      <c r="E1261" s="60" t="s">
        <v>6656</v>
      </c>
      <c r="F1261" s="61">
        <v>102.78727014451999</v>
      </c>
      <c r="G1261" s="61">
        <v>96.543076383301297</v>
      </c>
      <c r="H1261" s="61"/>
      <c r="I1261" s="61">
        <v>93.340144851181904</v>
      </c>
      <c r="J1261" s="62">
        <v>0.34012130734186302</v>
      </c>
      <c r="K1261" s="62">
        <v>0.30439606369729</v>
      </c>
      <c r="L1261" s="62">
        <v>0.29539932474419101</v>
      </c>
      <c r="M1261" s="62">
        <v>0.34838777825685602</v>
      </c>
    </row>
    <row r="1262" spans="1:13" x14ac:dyDescent="0.35">
      <c r="A1262" s="59" t="s">
        <v>3233</v>
      </c>
      <c r="B1262" s="59" t="s">
        <v>3234</v>
      </c>
      <c r="C1262" s="60" t="s">
        <v>40</v>
      </c>
      <c r="D1262" s="60" t="s">
        <v>86</v>
      </c>
      <c r="E1262" s="60" t="s">
        <v>6656</v>
      </c>
      <c r="F1262" s="61">
        <v>102.78727014451999</v>
      </c>
      <c r="G1262" s="61">
        <v>96.543076383301297</v>
      </c>
      <c r="H1262" s="61"/>
      <c r="I1262" s="61">
        <v>93.340144851181904</v>
      </c>
      <c r="J1262" s="62">
        <v>0.34012130734186302</v>
      </c>
      <c r="K1262" s="62">
        <v>0.30439606369729</v>
      </c>
      <c r="L1262" s="62">
        <v>0.29539932474419101</v>
      </c>
      <c r="M1262" s="62">
        <v>0.34838777825685602</v>
      </c>
    </row>
    <row r="1263" spans="1:13" x14ac:dyDescent="0.35">
      <c r="A1263" s="59" t="s">
        <v>2888</v>
      </c>
      <c r="B1263" s="59" t="s">
        <v>2889</v>
      </c>
      <c r="C1263" s="60" t="s">
        <v>40</v>
      </c>
      <c r="D1263" s="60" t="s">
        <v>158</v>
      </c>
      <c r="E1263" s="60" t="s">
        <v>6656</v>
      </c>
      <c r="F1263" s="61">
        <v>101.09971553998299</v>
      </c>
      <c r="G1263" s="61">
        <v>92.022839488164607</v>
      </c>
      <c r="H1263" s="61">
        <v>93.038895015678605</v>
      </c>
      <c r="I1263" s="61">
        <v>96.230487497628502</v>
      </c>
      <c r="J1263" s="62">
        <v>0.48701602195977101</v>
      </c>
      <c r="K1263" s="62">
        <v>0.45447663260242799</v>
      </c>
      <c r="L1263" s="62">
        <v>0.44966419795197399</v>
      </c>
      <c r="M1263" s="62">
        <v>0.49546452065952701</v>
      </c>
    </row>
    <row r="1264" spans="1:13" x14ac:dyDescent="0.35">
      <c r="A1264" s="59" t="s">
        <v>3243</v>
      </c>
      <c r="B1264" s="59" t="s">
        <v>3244</v>
      </c>
      <c r="C1264" s="60" t="s">
        <v>31</v>
      </c>
      <c r="D1264" s="60" t="s">
        <v>86</v>
      </c>
      <c r="E1264" s="60" t="s">
        <v>6656</v>
      </c>
      <c r="F1264" s="61">
        <v>102.78727014451999</v>
      </c>
      <c r="G1264" s="61">
        <v>96.543076383301297</v>
      </c>
      <c r="H1264" s="61"/>
      <c r="I1264" s="61">
        <v>93.340144851181904</v>
      </c>
      <c r="J1264" s="62">
        <v>0.34012130734186302</v>
      </c>
      <c r="K1264" s="62">
        <v>0.30439606369729</v>
      </c>
      <c r="L1264" s="62">
        <v>0.29539932474419101</v>
      </c>
      <c r="M1264" s="62">
        <v>0.34838777825685602</v>
      </c>
    </row>
    <row r="1265" spans="1:13" x14ac:dyDescent="0.35">
      <c r="A1265" s="59" t="s">
        <v>3235</v>
      </c>
      <c r="B1265" s="59" t="s">
        <v>3236</v>
      </c>
      <c r="C1265" s="60" t="s">
        <v>40</v>
      </c>
      <c r="D1265" s="60" t="s">
        <v>86</v>
      </c>
      <c r="E1265" s="60" t="s">
        <v>6656</v>
      </c>
      <c r="F1265" s="61">
        <v>102.78727014451999</v>
      </c>
      <c r="G1265" s="61">
        <v>96.543076383301297</v>
      </c>
      <c r="H1265" s="61"/>
      <c r="I1265" s="61">
        <v>93.340144851181904</v>
      </c>
      <c r="J1265" s="62">
        <v>0.34012130734186302</v>
      </c>
      <c r="K1265" s="62">
        <v>0.30439606369729</v>
      </c>
      <c r="L1265" s="62">
        <v>0.29539932474419101</v>
      </c>
      <c r="M1265" s="62">
        <v>0.34838777825685602</v>
      </c>
    </row>
    <row r="1266" spans="1:13" x14ac:dyDescent="0.35">
      <c r="A1266" s="59" t="s">
        <v>332</v>
      </c>
      <c r="B1266" s="59" t="s">
        <v>333</v>
      </c>
      <c r="C1266" s="60" t="s">
        <v>31</v>
      </c>
      <c r="D1266" s="60" t="s">
        <v>86</v>
      </c>
      <c r="E1266" s="60" t="s">
        <v>6657</v>
      </c>
      <c r="F1266" s="61">
        <v>101.555187633522</v>
      </c>
      <c r="G1266" s="61">
        <v>98.972862271663601</v>
      </c>
      <c r="H1266" s="61">
        <v>101.94716045602701</v>
      </c>
      <c r="I1266" s="61">
        <v>91.349526873426498</v>
      </c>
      <c r="J1266" s="62">
        <v>0.499619909084216</v>
      </c>
      <c r="K1266" s="62">
        <v>0.44361360799030503</v>
      </c>
      <c r="L1266" s="62">
        <v>0.43554881185753602</v>
      </c>
      <c r="M1266" s="62">
        <v>0.49644282951513602</v>
      </c>
    </row>
    <row r="1267" spans="1:13" x14ac:dyDescent="0.35">
      <c r="A1267" s="59" t="s">
        <v>3237</v>
      </c>
      <c r="B1267" s="59" t="s">
        <v>3238</v>
      </c>
      <c r="C1267" s="60" t="s">
        <v>40</v>
      </c>
      <c r="D1267" s="60" t="s">
        <v>86</v>
      </c>
      <c r="E1267" s="60" t="s">
        <v>6656</v>
      </c>
      <c r="F1267" s="61">
        <v>102.78727014451999</v>
      </c>
      <c r="G1267" s="61">
        <v>96.543076383301297</v>
      </c>
      <c r="H1267" s="61"/>
      <c r="I1267" s="61">
        <v>93.340144851181904</v>
      </c>
      <c r="J1267" s="62">
        <v>0.34012130734186302</v>
      </c>
      <c r="K1267" s="62">
        <v>0.30439606369729</v>
      </c>
      <c r="L1267" s="62">
        <v>0.29539932474419101</v>
      </c>
      <c r="M1267" s="62">
        <v>0.34838777825685602</v>
      </c>
    </row>
    <row r="1268" spans="1:13" x14ac:dyDescent="0.35">
      <c r="A1268" s="59" t="s">
        <v>3247</v>
      </c>
      <c r="B1268" s="59" t="s">
        <v>3248</v>
      </c>
      <c r="C1268" s="60" t="s">
        <v>31</v>
      </c>
      <c r="D1268" s="60" t="s">
        <v>86</v>
      </c>
      <c r="E1268" s="60" t="s">
        <v>6656</v>
      </c>
      <c r="F1268" s="61">
        <v>102.78727014451999</v>
      </c>
      <c r="G1268" s="61">
        <v>96.543076383301297</v>
      </c>
      <c r="H1268" s="61"/>
      <c r="I1268" s="61">
        <v>93.340144851181904</v>
      </c>
      <c r="J1268" s="62">
        <v>0.34012130734186302</v>
      </c>
      <c r="K1268" s="62">
        <v>0.30439606369729</v>
      </c>
      <c r="L1268" s="62">
        <v>0.29539932474419101</v>
      </c>
      <c r="M1268" s="62">
        <v>0.34838777825685602</v>
      </c>
    </row>
    <row r="1269" spans="1:13" x14ac:dyDescent="0.35">
      <c r="A1269" s="59" t="s">
        <v>3239</v>
      </c>
      <c r="B1269" s="59" t="s">
        <v>3240</v>
      </c>
      <c r="C1269" s="60" t="s">
        <v>40</v>
      </c>
      <c r="D1269" s="60" t="s">
        <v>86</v>
      </c>
      <c r="E1269" s="60" t="s">
        <v>6656</v>
      </c>
      <c r="F1269" s="61">
        <v>102.78727014451999</v>
      </c>
      <c r="G1269" s="61">
        <v>96.543076383301297</v>
      </c>
      <c r="H1269" s="61"/>
      <c r="I1269" s="61">
        <v>93.340144851181904</v>
      </c>
      <c r="J1269" s="62">
        <v>0.34012130734186302</v>
      </c>
      <c r="K1269" s="62">
        <v>0.30439606369729</v>
      </c>
      <c r="L1269" s="62">
        <v>0.29539932474419101</v>
      </c>
      <c r="M1269" s="62">
        <v>0.34838777825685602</v>
      </c>
    </row>
    <row r="1270" spans="1:13" x14ac:dyDescent="0.35">
      <c r="A1270" s="59" t="s">
        <v>3241</v>
      </c>
      <c r="B1270" s="59" t="s">
        <v>3242</v>
      </c>
      <c r="C1270" s="60" t="s">
        <v>31</v>
      </c>
      <c r="D1270" s="60" t="s">
        <v>86</v>
      </c>
      <c r="E1270" s="60" t="s">
        <v>6656</v>
      </c>
      <c r="F1270" s="61">
        <v>102.78727014451999</v>
      </c>
      <c r="G1270" s="61">
        <v>96.543076383301297</v>
      </c>
      <c r="H1270" s="61"/>
      <c r="I1270" s="61">
        <v>93.340144851181904</v>
      </c>
      <c r="J1270" s="62">
        <v>0.34012130734186302</v>
      </c>
      <c r="K1270" s="62">
        <v>0.30439606369729</v>
      </c>
      <c r="L1270" s="62">
        <v>0.29539932474419101</v>
      </c>
      <c r="M1270" s="62">
        <v>0.34838777825685602</v>
      </c>
    </row>
    <row r="1271" spans="1:13" x14ac:dyDescent="0.35">
      <c r="A1271" s="59" t="s">
        <v>2880</v>
      </c>
      <c r="B1271" s="59" t="s">
        <v>2881</v>
      </c>
      <c r="C1271" s="60" t="s">
        <v>31</v>
      </c>
      <c r="D1271" s="60" t="s">
        <v>158</v>
      </c>
      <c r="E1271" s="60" t="s">
        <v>6656</v>
      </c>
      <c r="F1271" s="61">
        <v>101.88524349392701</v>
      </c>
      <c r="G1271" s="61">
        <v>90.245451169548701</v>
      </c>
      <c r="H1271" s="61">
        <v>93.877315659971003</v>
      </c>
      <c r="I1271" s="61">
        <v>98.657443743966994</v>
      </c>
      <c r="J1271" s="62">
        <v>0.40328417864608801</v>
      </c>
      <c r="K1271" s="62">
        <v>0.37615980668312698</v>
      </c>
      <c r="L1271" s="62">
        <v>0.37142355593956999</v>
      </c>
      <c r="M1271" s="62">
        <v>0.407720777303547</v>
      </c>
    </row>
    <row r="1272" spans="1:13" x14ac:dyDescent="0.35">
      <c r="A1272" s="59" t="s">
        <v>3897</v>
      </c>
      <c r="B1272" s="59" t="s">
        <v>3898</v>
      </c>
      <c r="C1272" s="60" t="s">
        <v>31</v>
      </c>
      <c r="D1272" s="60" t="s">
        <v>259</v>
      </c>
      <c r="E1272" s="60" t="s">
        <v>6656</v>
      </c>
      <c r="F1272" s="61">
        <v>91.824764192028795</v>
      </c>
      <c r="G1272" s="61">
        <v>94.063441729714896</v>
      </c>
      <c r="H1272" s="61">
        <v>100.470451296799</v>
      </c>
      <c r="I1272" s="61">
        <v>100.17981986752601</v>
      </c>
      <c r="J1272" s="62">
        <v>0.44610027479874598</v>
      </c>
      <c r="K1272" s="62">
        <v>0.39682394134147903</v>
      </c>
      <c r="L1272" s="62">
        <v>0.386861834809544</v>
      </c>
      <c r="M1272" s="62">
        <v>0.45085931176629201</v>
      </c>
    </row>
    <row r="1273" spans="1:13" x14ac:dyDescent="0.35">
      <c r="A1273" s="59" t="s">
        <v>1078</v>
      </c>
      <c r="B1273" s="59" t="s">
        <v>1079</v>
      </c>
      <c r="C1273" s="60" t="s">
        <v>40</v>
      </c>
      <c r="D1273" s="60" t="s">
        <v>120</v>
      </c>
      <c r="E1273" s="60" t="s">
        <v>6657</v>
      </c>
      <c r="F1273" s="61">
        <v>92.670931394075396</v>
      </c>
      <c r="G1273" s="61">
        <v>92.783874498084202</v>
      </c>
      <c r="H1273" s="61">
        <v>99.651642279051501</v>
      </c>
      <c r="I1273" s="61">
        <v>113.28352852488401</v>
      </c>
      <c r="J1273" s="62">
        <v>0.41982930220265202</v>
      </c>
      <c r="K1273" s="62">
        <v>0.37162590323391897</v>
      </c>
      <c r="L1273" s="62">
        <v>0.36630915013431598</v>
      </c>
      <c r="M1273" s="62">
        <v>0.45580312564069397</v>
      </c>
    </row>
    <row r="1274" spans="1:13" x14ac:dyDescent="0.35">
      <c r="A1274" s="59" t="s">
        <v>3895</v>
      </c>
      <c r="B1274" s="59" t="s">
        <v>3896</v>
      </c>
      <c r="C1274" s="60" t="s">
        <v>40</v>
      </c>
      <c r="D1274" s="60" t="s">
        <v>259</v>
      </c>
      <c r="E1274" s="60" t="s">
        <v>6656</v>
      </c>
      <c r="F1274" s="61">
        <v>90.803313892820995</v>
      </c>
      <c r="G1274" s="61"/>
      <c r="H1274" s="61"/>
      <c r="I1274" s="61">
        <v>104.081483111298</v>
      </c>
      <c r="J1274" s="62">
        <v>0.341374486102487</v>
      </c>
      <c r="K1274" s="62">
        <v>0.298082977747196</v>
      </c>
      <c r="L1274" s="62">
        <v>0.29178758006786598</v>
      </c>
      <c r="M1274" s="62">
        <v>0.353276334907342</v>
      </c>
    </row>
    <row r="1275" spans="1:13" x14ac:dyDescent="0.35">
      <c r="A1275" s="59" t="s">
        <v>3899</v>
      </c>
      <c r="B1275" s="59" t="s">
        <v>3900</v>
      </c>
      <c r="C1275" s="60" t="s">
        <v>31</v>
      </c>
      <c r="D1275" s="60" t="s">
        <v>259</v>
      </c>
      <c r="E1275" s="60" t="s">
        <v>6656</v>
      </c>
      <c r="F1275" s="61">
        <v>94.095129744104796</v>
      </c>
      <c r="G1275" s="61">
        <v>95.236556902974598</v>
      </c>
      <c r="H1275" s="61">
        <v>104.846857038482</v>
      </c>
      <c r="I1275" s="61">
        <v>100.05517410012899</v>
      </c>
      <c r="J1275" s="62">
        <v>0.39872090900915902</v>
      </c>
      <c r="K1275" s="62">
        <v>0.346427205517779</v>
      </c>
      <c r="L1275" s="62">
        <v>0.34015682223607502</v>
      </c>
      <c r="M1275" s="62">
        <v>0.40151990427833401</v>
      </c>
    </row>
    <row r="1276" spans="1:13" x14ac:dyDescent="0.35">
      <c r="A1276" s="59" t="s">
        <v>5550</v>
      </c>
      <c r="B1276" s="59" t="s">
        <v>5551</v>
      </c>
      <c r="C1276" s="60" t="s">
        <v>40</v>
      </c>
      <c r="D1276" s="60" t="s">
        <v>259</v>
      </c>
      <c r="E1276" s="60" t="s">
        <v>6656</v>
      </c>
      <c r="F1276" s="61">
        <v>103.97701219228399</v>
      </c>
      <c r="G1276" s="61">
        <v>100.332468119884</v>
      </c>
      <c r="H1276" s="61">
        <v>101.763006338392</v>
      </c>
      <c r="I1276" s="61">
        <v>93.871870084153002</v>
      </c>
      <c r="J1276" s="62">
        <v>0.33950263809709003</v>
      </c>
      <c r="K1276" s="62">
        <v>0.31006565399142499</v>
      </c>
      <c r="L1276" s="62">
        <v>0.30748050315248898</v>
      </c>
      <c r="M1276" s="62">
        <v>0.34905520889172698</v>
      </c>
    </row>
    <row r="1277" spans="1:13" x14ac:dyDescent="0.35">
      <c r="A1277" s="59" t="s">
        <v>5556</v>
      </c>
      <c r="B1277" s="59" t="s">
        <v>5557</v>
      </c>
      <c r="C1277" s="60" t="s">
        <v>31</v>
      </c>
      <c r="D1277" s="60" t="s">
        <v>259</v>
      </c>
      <c r="E1277" s="60" t="s">
        <v>6656</v>
      </c>
      <c r="F1277" s="61">
        <v>102.86506673282</v>
      </c>
      <c r="G1277" s="61">
        <v>99.428889320360895</v>
      </c>
      <c r="H1277" s="61">
        <v>101.586272350038</v>
      </c>
      <c r="I1277" s="61">
        <v>91.067139738323505</v>
      </c>
      <c r="J1277" s="62">
        <v>0.427325394189493</v>
      </c>
      <c r="K1277" s="62">
        <v>0.39625444618489403</v>
      </c>
      <c r="L1277" s="62">
        <v>0.389091039765665</v>
      </c>
      <c r="M1277" s="62">
        <v>0.43941275445307698</v>
      </c>
    </row>
    <row r="1278" spans="1:13" x14ac:dyDescent="0.35">
      <c r="A1278" s="59" t="s">
        <v>2882</v>
      </c>
      <c r="B1278" s="59" t="s">
        <v>2883</v>
      </c>
      <c r="C1278" s="60" t="s">
        <v>31</v>
      </c>
      <c r="D1278" s="60" t="s">
        <v>158</v>
      </c>
      <c r="E1278" s="60" t="s">
        <v>6656</v>
      </c>
      <c r="F1278" s="61">
        <v>101.88524349392701</v>
      </c>
      <c r="G1278" s="61">
        <v>90.245451169548701</v>
      </c>
      <c r="H1278" s="61">
        <v>93.877315659971003</v>
      </c>
      <c r="I1278" s="61">
        <v>98.657443743966994</v>
      </c>
      <c r="J1278" s="62">
        <v>0.40328417864608801</v>
      </c>
      <c r="K1278" s="62">
        <v>0.37615980668312698</v>
      </c>
      <c r="L1278" s="62">
        <v>0.37142355593956999</v>
      </c>
      <c r="M1278" s="62">
        <v>0.407720777303547</v>
      </c>
    </row>
    <row r="1279" spans="1:13" x14ac:dyDescent="0.35">
      <c r="A1279" s="59" t="s">
        <v>5554</v>
      </c>
      <c r="B1279" s="59" t="s">
        <v>5555</v>
      </c>
      <c r="C1279" s="60" t="s">
        <v>31</v>
      </c>
      <c r="D1279" s="60" t="s">
        <v>259</v>
      </c>
      <c r="E1279" s="60" t="s">
        <v>6656</v>
      </c>
      <c r="F1279" s="61">
        <v>103.97701219228399</v>
      </c>
      <c r="G1279" s="61">
        <v>100.332468119884</v>
      </c>
      <c r="H1279" s="61">
        <v>101.763006338392</v>
      </c>
      <c r="I1279" s="61">
        <v>93.871870084153002</v>
      </c>
      <c r="J1279" s="62">
        <v>0.33950263809709003</v>
      </c>
      <c r="K1279" s="62">
        <v>0.31006565399142499</v>
      </c>
      <c r="L1279" s="62">
        <v>0.30748050315248898</v>
      </c>
      <c r="M1279" s="62">
        <v>0.34905520889172698</v>
      </c>
    </row>
    <row r="1280" spans="1:13" x14ac:dyDescent="0.35">
      <c r="A1280" s="59" t="s">
        <v>5552</v>
      </c>
      <c r="B1280" s="59" t="s">
        <v>5553</v>
      </c>
      <c r="C1280" s="60" t="s">
        <v>31</v>
      </c>
      <c r="D1280" s="60" t="s">
        <v>259</v>
      </c>
      <c r="E1280" s="60" t="s">
        <v>6656</v>
      </c>
      <c r="F1280" s="61">
        <v>103.97701219228399</v>
      </c>
      <c r="G1280" s="61">
        <v>100.332468119884</v>
      </c>
      <c r="H1280" s="61">
        <v>101.763006338392</v>
      </c>
      <c r="I1280" s="61">
        <v>93.871870084153002</v>
      </c>
      <c r="J1280" s="62">
        <v>0.33950263809709003</v>
      </c>
      <c r="K1280" s="62">
        <v>0.31006565399142499</v>
      </c>
      <c r="L1280" s="62">
        <v>0.30748050315248898</v>
      </c>
      <c r="M1280" s="62">
        <v>0.34905520889172698</v>
      </c>
    </row>
    <row r="1281" spans="1:13" x14ac:dyDescent="0.35">
      <c r="A1281" s="59" t="s">
        <v>5548</v>
      </c>
      <c r="B1281" s="59" t="s">
        <v>5549</v>
      </c>
      <c r="C1281" s="60" t="s">
        <v>40</v>
      </c>
      <c r="D1281" s="60" t="s">
        <v>259</v>
      </c>
      <c r="E1281" s="60" t="s">
        <v>6656</v>
      </c>
      <c r="F1281" s="61">
        <v>103.97701219228399</v>
      </c>
      <c r="G1281" s="61">
        <v>100.332468119884</v>
      </c>
      <c r="H1281" s="61">
        <v>101.763006338392</v>
      </c>
      <c r="I1281" s="61">
        <v>93.871870084153002</v>
      </c>
      <c r="J1281" s="62">
        <v>0.33950263809709003</v>
      </c>
      <c r="K1281" s="62">
        <v>0.31006565399142499</v>
      </c>
      <c r="L1281" s="62">
        <v>0.30748050315248898</v>
      </c>
      <c r="M1281" s="62">
        <v>0.34905520889172698</v>
      </c>
    </row>
    <row r="1282" spans="1:13" x14ac:dyDescent="0.35">
      <c r="A1282" s="59" t="s">
        <v>5558</v>
      </c>
      <c r="B1282" s="59" t="s">
        <v>5559</v>
      </c>
      <c r="C1282" s="60" t="s">
        <v>31</v>
      </c>
      <c r="D1282" s="60" t="s">
        <v>259</v>
      </c>
      <c r="E1282" s="60" t="s">
        <v>6656</v>
      </c>
      <c r="F1282" s="61">
        <v>103.97701219228399</v>
      </c>
      <c r="G1282" s="61">
        <v>100.332468119884</v>
      </c>
      <c r="H1282" s="61">
        <v>101.763006338392</v>
      </c>
      <c r="I1282" s="61">
        <v>93.871870084153002</v>
      </c>
      <c r="J1282" s="62">
        <v>0.33950263809709003</v>
      </c>
      <c r="K1282" s="62">
        <v>0.31006565399142499</v>
      </c>
      <c r="L1282" s="62">
        <v>0.30748050315248898</v>
      </c>
      <c r="M1282" s="62">
        <v>0.34905520889172698</v>
      </c>
    </row>
    <row r="1283" spans="1:13" x14ac:dyDescent="0.35">
      <c r="A1283" s="59" t="s">
        <v>5546</v>
      </c>
      <c r="B1283" s="59" t="s">
        <v>5547</v>
      </c>
      <c r="C1283" s="60" t="s">
        <v>40</v>
      </c>
      <c r="D1283" s="60" t="s">
        <v>259</v>
      </c>
      <c r="E1283" s="60" t="s">
        <v>6656</v>
      </c>
      <c r="F1283" s="61">
        <v>103.97701219228399</v>
      </c>
      <c r="G1283" s="61">
        <v>100.332468119884</v>
      </c>
      <c r="H1283" s="61">
        <v>101.763006338392</v>
      </c>
      <c r="I1283" s="61">
        <v>93.871870084153002</v>
      </c>
      <c r="J1283" s="62">
        <v>0.33950263809709003</v>
      </c>
      <c r="K1283" s="62">
        <v>0.31006565399142499</v>
      </c>
      <c r="L1283" s="62">
        <v>0.30748050315248898</v>
      </c>
      <c r="M1283" s="62">
        <v>0.34905520889172698</v>
      </c>
    </row>
    <row r="1284" spans="1:13" x14ac:dyDescent="0.35">
      <c r="A1284" s="59" t="s">
        <v>2768</v>
      </c>
      <c r="B1284" s="59" t="s">
        <v>2769</v>
      </c>
      <c r="C1284" s="60" t="s">
        <v>40</v>
      </c>
      <c r="D1284" s="60" t="s">
        <v>163</v>
      </c>
      <c r="E1284" s="60" t="s">
        <v>6656</v>
      </c>
      <c r="F1284" s="61">
        <v>112.677781201003</v>
      </c>
      <c r="G1284" s="61">
        <v>96.284913279237699</v>
      </c>
      <c r="H1284" s="61">
        <v>106.57979450443899</v>
      </c>
      <c r="I1284" s="61">
        <v>92.096362763080506</v>
      </c>
      <c r="J1284" s="62">
        <v>0.61128421510089503</v>
      </c>
      <c r="K1284" s="62">
        <v>0.581360559328711</v>
      </c>
      <c r="L1284" s="62">
        <v>0.57502909254038903</v>
      </c>
      <c r="M1284" s="62">
        <v>0.61434956491943504</v>
      </c>
    </row>
    <row r="1285" spans="1:13" x14ac:dyDescent="0.35">
      <c r="A1285" s="59" t="s">
        <v>3463</v>
      </c>
      <c r="B1285" s="59" t="s">
        <v>3464</v>
      </c>
      <c r="C1285" s="60" t="s">
        <v>40</v>
      </c>
      <c r="D1285" s="60" t="s">
        <v>41</v>
      </c>
      <c r="E1285" s="60" t="s">
        <v>6656</v>
      </c>
      <c r="F1285" s="61">
        <v>106.892939612641</v>
      </c>
      <c r="G1285" s="61">
        <v>96.153750694607496</v>
      </c>
      <c r="H1285" s="61">
        <v>102.437788398251</v>
      </c>
      <c r="I1285" s="61">
        <v>100.328678433417</v>
      </c>
      <c r="J1285" s="62">
        <v>0.40316544930350501</v>
      </c>
      <c r="K1285" s="62">
        <v>0.37870381039492701</v>
      </c>
      <c r="L1285" s="62">
        <v>0.37717241347074998</v>
      </c>
      <c r="M1285" s="62">
        <v>0.42656297388369502</v>
      </c>
    </row>
    <row r="1286" spans="1:13" x14ac:dyDescent="0.35">
      <c r="A1286" s="59" t="s">
        <v>3461</v>
      </c>
      <c r="B1286" s="59" t="s">
        <v>3462</v>
      </c>
      <c r="C1286" s="60" t="s">
        <v>40</v>
      </c>
      <c r="D1286" s="60" t="s">
        <v>41</v>
      </c>
      <c r="E1286" s="60" t="s">
        <v>6656</v>
      </c>
      <c r="F1286" s="61">
        <v>107.870765323361</v>
      </c>
      <c r="G1286" s="61">
        <v>96.654753837157799</v>
      </c>
      <c r="H1286" s="61">
        <v>104.520866025359</v>
      </c>
      <c r="I1286" s="61">
        <v>98.342200987475096</v>
      </c>
      <c r="J1286" s="62">
        <v>0.38134053450660399</v>
      </c>
      <c r="K1286" s="62">
        <v>0.34941367449056299</v>
      </c>
      <c r="L1286" s="62">
        <v>0.34652901814067399</v>
      </c>
      <c r="M1286" s="62">
        <v>0.38878049179419899</v>
      </c>
    </row>
    <row r="1287" spans="1:13" x14ac:dyDescent="0.35">
      <c r="A1287" s="59" t="s">
        <v>478</v>
      </c>
      <c r="B1287" s="59" t="s">
        <v>479</v>
      </c>
      <c r="C1287" s="60" t="s">
        <v>40</v>
      </c>
      <c r="D1287" s="60" t="s">
        <v>41</v>
      </c>
      <c r="E1287" s="60" t="s">
        <v>6657</v>
      </c>
      <c r="F1287" s="61">
        <v>116.84451795897699</v>
      </c>
      <c r="G1287" s="61">
        <v>95.478321708221699</v>
      </c>
      <c r="H1287" s="61">
        <v>107.180959887725</v>
      </c>
      <c r="I1287" s="61">
        <v>94.335115362329105</v>
      </c>
      <c r="J1287" s="62">
        <v>0.56191432028428401</v>
      </c>
      <c r="K1287" s="62">
        <v>0.50687936427413105</v>
      </c>
      <c r="L1287" s="62">
        <v>0.508891052698076</v>
      </c>
      <c r="M1287" s="62">
        <v>0.57058105196772901</v>
      </c>
    </row>
    <row r="1288" spans="1:13" x14ac:dyDescent="0.35">
      <c r="A1288" s="59" t="s">
        <v>476</v>
      </c>
      <c r="B1288" s="59" t="s">
        <v>477</v>
      </c>
      <c r="C1288" s="60" t="s">
        <v>31</v>
      </c>
      <c r="D1288" s="60" t="s">
        <v>41</v>
      </c>
      <c r="E1288" s="60" t="s">
        <v>6657</v>
      </c>
      <c r="F1288" s="61">
        <v>108.348816619282</v>
      </c>
      <c r="G1288" s="61">
        <v>94.607684325568499</v>
      </c>
      <c r="H1288" s="61">
        <v>106.113270739762</v>
      </c>
      <c r="I1288" s="61">
        <v>94.433223759305406</v>
      </c>
      <c r="J1288" s="62">
        <v>0.49559491669125699</v>
      </c>
      <c r="K1288" s="62">
        <v>0.45711613816683899</v>
      </c>
      <c r="L1288" s="62">
        <v>0.45395009087728999</v>
      </c>
      <c r="M1288" s="62">
        <v>0.50920443985434805</v>
      </c>
    </row>
    <row r="1289" spans="1:13" x14ac:dyDescent="0.35">
      <c r="A1289" s="59" t="s">
        <v>2766</v>
      </c>
      <c r="B1289" s="59" t="s">
        <v>2767</v>
      </c>
      <c r="C1289" s="60" t="s">
        <v>31</v>
      </c>
      <c r="D1289" s="60" t="s">
        <v>163</v>
      </c>
      <c r="E1289" s="60" t="s">
        <v>6656</v>
      </c>
      <c r="F1289" s="61">
        <v>111.697565590504</v>
      </c>
      <c r="G1289" s="61">
        <v>98.682738950656699</v>
      </c>
      <c r="H1289" s="61">
        <v>103.02024606165</v>
      </c>
      <c r="I1289" s="61">
        <v>97.592911581997399</v>
      </c>
      <c r="J1289" s="62">
        <v>0.45593989720582401</v>
      </c>
      <c r="K1289" s="62">
        <v>0.42606394932741898</v>
      </c>
      <c r="L1289" s="62">
        <v>0.42318294895481301</v>
      </c>
      <c r="M1289" s="62">
        <v>0.46284057892668501</v>
      </c>
    </row>
    <row r="1290" spans="1:13" x14ac:dyDescent="0.35">
      <c r="A1290" s="59" t="s">
        <v>2764</v>
      </c>
      <c r="B1290" s="59" t="s">
        <v>2765</v>
      </c>
      <c r="C1290" s="60" t="s">
        <v>31</v>
      </c>
      <c r="D1290" s="60" t="s">
        <v>163</v>
      </c>
      <c r="E1290" s="60" t="s">
        <v>6656</v>
      </c>
      <c r="F1290" s="61">
        <v>109.395450041525</v>
      </c>
      <c r="G1290" s="61">
        <v>99.295616540902301</v>
      </c>
      <c r="H1290" s="61">
        <v>102.85214640555201</v>
      </c>
      <c r="I1290" s="61">
        <v>100.290102717473</v>
      </c>
      <c r="J1290" s="62">
        <v>0.40128721494834002</v>
      </c>
      <c r="K1290" s="62">
        <v>0.37919473218886801</v>
      </c>
      <c r="L1290" s="62">
        <v>0.37564495102404399</v>
      </c>
      <c r="M1290" s="62">
        <v>0.40518185352460301</v>
      </c>
    </row>
    <row r="1291" spans="1:13" x14ac:dyDescent="0.35">
      <c r="A1291" s="59" t="s">
        <v>2774</v>
      </c>
      <c r="B1291" s="59" t="s">
        <v>2775</v>
      </c>
      <c r="C1291" s="60" t="s">
        <v>31</v>
      </c>
      <c r="D1291" s="60" t="s">
        <v>163</v>
      </c>
      <c r="E1291" s="60" t="s">
        <v>6656</v>
      </c>
      <c r="F1291" s="61">
        <v>109.622062478697</v>
      </c>
      <c r="G1291" s="61">
        <v>100.449910569671</v>
      </c>
      <c r="H1291" s="61">
        <v>106.26900351372301</v>
      </c>
      <c r="I1291" s="61">
        <v>106.72071396493401</v>
      </c>
      <c r="J1291" s="62">
        <v>0.58524882216451302</v>
      </c>
      <c r="K1291" s="62">
        <v>0.55308140562493202</v>
      </c>
      <c r="L1291" s="62">
        <v>0.54845798177088101</v>
      </c>
      <c r="M1291" s="62">
        <v>0.59627743460863603</v>
      </c>
    </row>
    <row r="1292" spans="1:13" x14ac:dyDescent="0.35">
      <c r="A1292" s="59" t="s">
        <v>2772</v>
      </c>
      <c r="B1292" s="59" t="s">
        <v>2773</v>
      </c>
      <c r="C1292" s="60" t="s">
        <v>40</v>
      </c>
      <c r="D1292" s="60" t="s">
        <v>163</v>
      </c>
      <c r="E1292" s="60" t="s">
        <v>6656</v>
      </c>
      <c r="F1292" s="61">
        <v>108.613061060424</v>
      </c>
      <c r="G1292" s="61">
        <v>99.247777985718301</v>
      </c>
      <c r="H1292" s="61">
        <v>103.887906512361</v>
      </c>
      <c r="I1292" s="61">
        <v>101.421871958338</v>
      </c>
      <c r="J1292" s="62">
        <v>0.45890321432494602</v>
      </c>
      <c r="K1292" s="62">
        <v>0.43224337687685499</v>
      </c>
      <c r="L1292" s="62">
        <v>0.42772976706938598</v>
      </c>
      <c r="M1292" s="62">
        <v>0.46074456761530702</v>
      </c>
    </row>
    <row r="1293" spans="1:13" x14ac:dyDescent="0.35">
      <c r="A1293" s="59" t="s">
        <v>5954</v>
      </c>
      <c r="B1293" s="59" t="s">
        <v>5955</v>
      </c>
      <c r="C1293" s="60" t="s">
        <v>40</v>
      </c>
      <c r="D1293" s="60" t="s">
        <v>46</v>
      </c>
      <c r="E1293" s="60" t="s">
        <v>6656</v>
      </c>
      <c r="F1293" s="61">
        <v>107.391786603646</v>
      </c>
      <c r="G1293" s="61">
        <v>100.46444804048301</v>
      </c>
      <c r="H1293" s="61">
        <v>100.807918776546</v>
      </c>
      <c r="I1293" s="61">
        <v>98.294241021226696</v>
      </c>
      <c r="J1293" s="62">
        <v>0.42850071313896798</v>
      </c>
      <c r="K1293" s="62">
        <v>0.389136846875481</v>
      </c>
      <c r="L1293" s="62">
        <v>0.38621088527359398</v>
      </c>
      <c r="M1293" s="62">
        <v>0.434145715003387</v>
      </c>
    </row>
    <row r="1294" spans="1:13" x14ac:dyDescent="0.35">
      <c r="A1294" s="59" t="s">
        <v>5958</v>
      </c>
      <c r="B1294" s="59" t="s">
        <v>5959</v>
      </c>
      <c r="C1294" s="60" t="s">
        <v>40</v>
      </c>
      <c r="D1294" s="60" t="s">
        <v>46</v>
      </c>
      <c r="E1294" s="60" t="s">
        <v>6656</v>
      </c>
      <c r="F1294" s="61">
        <v>107.391786603646</v>
      </c>
      <c r="G1294" s="61">
        <v>100.46444804048301</v>
      </c>
      <c r="H1294" s="61">
        <v>100.807918776546</v>
      </c>
      <c r="I1294" s="61">
        <v>98.294241021226696</v>
      </c>
      <c r="J1294" s="62">
        <v>0.42850071313896798</v>
      </c>
      <c r="K1294" s="62">
        <v>0.389136846875481</v>
      </c>
      <c r="L1294" s="62">
        <v>0.38621088527359398</v>
      </c>
      <c r="M1294" s="62">
        <v>0.434145715003387</v>
      </c>
    </row>
    <row r="1295" spans="1:13" x14ac:dyDescent="0.35">
      <c r="A1295" s="59" t="s">
        <v>5962</v>
      </c>
      <c r="B1295" s="59" t="s">
        <v>5963</v>
      </c>
      <c r="C1295" s="60" t="s">
        <v>31</v>
      </c>
      <c r="D1295" s="60" t="s">
        <v>46</v>
      </c>
      <c r="E1295" s="60" t="s">
        <v>6656</v>
      </c>
      <c r="F1295" s="61">
        <v>107.391786603646</v>
      </c>
      <c r="G1295" s="61">
        <v>100.46444804048301</v>
      </c>
      <c r="H1295" s="61">
        <v>100.807918776546</v>
      </c>
      <c r="I1295" s="61">
        <v>98.294241021226696</v>
      </c>
      <c r="J1295" s="62">
        <v>0.42850071313896798</v>
      </c>
      <c r="K1295" s="62">
        <v>0.389136846875481</v>
      </c>
      <c r="L1295" s="62">
        <v>0.38621088527359398</v>
      </c>
      <c r="M1295" s="62">
        <v>0.434145715003387</v>
      </c>
    </row>
    <row r="1296" spans="1:13" x14ac:dyDescent="0.35">
      <c r="A1296" s="59" t="s">
        <v>5960</v>
      </c>
      <c r="B1296" s="59" t="s">
        <v>5961</v>
      </c>
      <c r="C1296" s="60" t="s">
        <v>31</v>
      </c>
      <c r="D1296" s="60" t="s">
        <v>46</v>
      </c>
      <c r="E1296" s="60" t="s">
        <v>6656</v>
      </c>
      <c r="F1296" s="61">
        <v>107.391786603646</v>
      </c>
      <c r="G1296" s="61">
        <v>100.46444804048301</v>
      </c>
      <c r="H1296" s="61">
        <v>100.807918776546</v>
      </c>
      <c r="I1296" s="61">
        <v>98.294241021226696</v>
      </c>
      <c r="J1296" s="62">
        <v>0.42850071313896798</v>
      </c>
      <c r="K1296" s="62">
        <v>0.389136846875481</v>
      </c>
      <c r="L1296" s="62">
        <v>0.38621088527359398</v>
      </c>
      <c r="M1296" s="62">
        <v>0.434145715003387</v>
      </c>
    </row>
    <row r="1297" spans="1:13" x14ac:dyDescent="0.35">
      <c r="A1297" s="59" t="s">
        <v>2066</v>
      </c>
      <c r="B1297" s="59" t="s">
        <v>2067</v>
      </c>
      <c r="C1297" s="60" t="s">
        <v>40</v>
      </c>
      <c r="D1297" s="60" t="s">
        <v>46</v>
      </c>
      <c r="E1297" s="60" t="s">
        <v>6657</v>
      </c>
      <c r="F1297" s="61">
        <v>112.209788886238</v>
      </c>
      <c r="G1297" s="61">
        <v>97.727733451372799</v>
      </c>
      <c r="H1297" s="61">
        <v>104.968547158707</v>
      </c>
      <c r="I1297" s="61">
        <v>98.304355953615399</v>
      </c>
      <c r="J1297" s="62">
        <v>0.53042489638672996</v>
      </c>
      <c r="K1297" s="62">
        <v>0.47892007996725999</v>
      </c>
      <c r="L1297" s="62">
        <v>0.47077207140637001</v>
      </c>
      <c r="M1297" s="62">
        <v>0.52621111878691695</v>
      </c>
    </row>
    <row r="1298" spans="1:13" x14ac:dyDescent="0.35">
      <c r="A1298" s="59" t="s">
        <v>2068</v>
      </c>
      <c r="B1298" s="59" t="s">
        <v>2069</v>
      </c>
      <c r="C1298" s="60" t="s">
        <v>40</v>
      </c>
      <c r="D1298" s="60" t="s">
        <v>46</v>
      </c>
      <c r="E1298" s="60" t="s">
        <v>6657</v>
      </c>
      <c r="F1298" s="61">
        <v>105.983636252276</v>
      </c>
      <c r="G1298" s="61">
        <v>98.031651499049303</v>
      </c>
      <c r="H1298" s="61">
        <v>94.6368760696636</v>
      </c>
      <c r="I1298" s="61">
        <v>96.390662323218606</v>
      </c>
      <c r="J1298" s="62">
        <v>0.57035565007538103</v>
      </c>
      <c r="K1298" s="62">
        <v>0.51375280830615599</v>
      </c>
      <c r="L1298" s="62">
        <v>0.51603958782118697</v>
      </c>
      <c r="M1298" s="62">
        <v>0.58849655208745599</v>
      </c>
    </row>
    <row r="1299" spans="1:13" x14ac:dyDescent="0.35">
      <c r="A1299" s="59" t="s">
        <v>5956</v>
      </c>
      <c r="B1299" s="59" t="s">
        <v>5957</v>
      </c>
      <c r="C1299" s="60" t="s">
        <v>40</v>
      </c>
      <c r="D1299" s="60" t="s">
        <v>46</v>
      </c>
      <c r="E1299" s="60" t="s">
        <v>6656</v>
      </c>
      <c r="F1299" s="61">
        <v>107.391786603646</v>
      </c>
      <c r="G1299" s="61">
        <v>100.46444804048301</v>
      </c>
      <c r="H1299" s="61">
        <v>100.807918776546</v>
      </c>
      <c r="I1299" s="61">
        <v>98.294241021226696</v>
      </c>
      <c r="J1299" s="62">
        <v>0.42850071313896798</v>
      </c>
      <c r="K1299" s="62">
        <v>0.389136846875481</v>
      </c>
      <c r="L1299" s="62">
        <v>0.38621088527359398</v>
      </c>
      <c r="M1299" s="62">
        <v>0.434145715003387</v>
      </c>
    </row>
    <row r="1300" spans="1:13" x14ac:dyDescent="0.35">
      <c r="A1300" s="59" t="s">
        <v>2762</v>
      </c>
      <c r="B1300" s="59" t="s">
        <v>2763</v>
      </c>
      <c r="C1300" s="60" t="s">
        <v>31</v>
      </c>
      <c r="D1300" s="60" t="s">
        <v>163</v>
      </c>
      <c r="E1300" s="60" t="s">
        <v>6656</v>
      </c>
      <c r="F1300" s="61">
        <v>109.395450041525</v>
      </c>
      <c r="G1300" s="61">
        <v>99.295616540902301</v>
      </c>
      <c r="H1300" s="61">
        <v>102.85214640555201</v>
      </c>
      <c r="I1300" s="61">
        <v>100.290102717473</v>
      </c>
      <c r="J1300" s="62">
        <v>0.40128721494834002</v>
      </c>
      <c r="K1300" s="62">
        <v>0.37919473218886801</v>
      </c>
      <c r="L1300" s="62">
        <v>0.37564495102404399</v>
      </c>
      <c r="M1300" s="62">
        <v>0.40518185352460301</v>
      </c>
    </row>
    <row r="1301" spans="1:13" x14ac:dyDescent="0.35">
      <c r="A1301" s="59" t="s">
        <v>2758</v>
      </c>
      <c r="B1301" s="59" t="s">
        <v>2759</v>
      </c>
      <c r="C1301" s="60" t="s">
        <v>40</v>
      </c>
      <c r="D1301" s="60" t="s">
        <v>182</v>
      </c>
      <c r="E1301" s="60" t="s">
        <v>6656</v>
      </c>
      <c r="F1301" s="61">
        <v>94.964889180677702</v>
      </c>
      <c r="G1301" s="61">
        <v>97.779320840971806</v>
      </c>
      <c r="H1301" s="61">
        <v>110.57025009135199</v>
      </c>
      <c r="I1301" s="61">
        <v>106.829850646905</v>
      </c>
      <c r="J1301" s="62">
        <v>0.55000437533581104</v>
      </c>
      <c r="K1301" s="62">
        <v>0.50159282106352499</v>
      </c>
      <c r="L1301" s="62">
        <v>0.49869761542443303</v>
      </c>
      <c r="M1301" s="62">
        <v>0.56132514235773001</v>
      </c>
    </row>
    <row r="1302" spans="1:13" x14ac:dyDescent="0.35">
      <c r="A1302" s="59" t="s">
        <v>866</v>
      </c>
      <c r="B1302" s="59" t="s">
        <v>867</v>
      </c>
      <c r="C1302" s="60" t="s">
        <v>31</v>
      </c>
      <c r="D1302" s="60" t="s">
        <v>86</v>
      </c>
      <c r="E1302" s="60" t="s">
        <v>6657</v>
      </c>
      <c r="F1302" s="61">
        <v>94.412783094765999</v>
      </c>
      <c r="G1302" s="61">
        <v>102.527796821378</v>
      </c>
      <c r="H1302" s="61">
        <v>87.282826411679906</v>
      </c>
      <c r="I1302" s="61">
        <v>100.363636556687</v>
      </c>
      <c r="J1302" s="62">
        <v>0.53747403528787296</v>
      </c>
      <c r="K1302" s="62">
        <v>0.48764068121706899</v>
      </c>
      <c r="L1302" s="62">
        <v>0.48807967598739999</v>
      </c>
      <c r="M1302" s="62">
        <v>0.55655346415553097</v>
      </c>
    </row>
    <row r="1303" spans="1:13" x14ac:dyDescent="0.35">
      <c r="A1303" s="59" t="s">
        <v>2892</v>
      </c>
      <c r="B1303" s="59" t="s">
        <v>2893</v>
      </c>
      <c r="C1303" s="60" t="s">
        <v>31</v>
      </c>
      <c r="D1303" s="60" t="s">
        <v>2530</v>
      </c>
      <c r="E1303" s="60" t="s">
        <v>6656</v>
      </c>
      <c r="F1303" s="61">
        <v>102.542929644814</v>
      </c>
      <c r="G1303" s="61">
        <v>104.283355127875</v>
      </c>
      <c r="H1303" s="61">
        <v>95.182813205850593</v>
      </c>
      <c r="I1303" s="61">
        <v>92.448093060735403</v>
      </c>
      <c r="J1303" s="62">
        <v>0.47528794379443101</v>
      </c>
      <c r="K1303" s="62">
        <v>0.44142125321104397</v>
      </c>
      <c r="L1303" s="62">
        <v>0.43875006757167201</v>
      </c>
      <c r="M1303" s="62">
        <v>0.483195745953658</v>
      </c>
    </row>
    <row r="1304" spans="1:13" x14ac:dyDescent="0.35">
      <c r="A1304" s="59" t="s">
        <v>2922</v>
      </c>
      <c r="B1304" s="59" t="s">
        <v>2923</v>
      </c>
      <c r="C1304" s="60" t="s">
        <v>31</v>
      </c>
      <c r="D1304" s="60" t="s">
        <v>163</v>
      </c>
      <c r="E1304" s="60" t="s">
        <v>6656</v>
      </c>
      <c r="F1304" s="61">
        <v>98.638414830706196</v>
      </c>
      <c r="G1304" s="61">
        <v>86.019348096373193</v>
      </c>
      <c r="H1304" s="61">
        <v>83.2742926916073</v>
      </c>
      <c r="I1304" s="61">
        <v>97.544958779298796</v>
      </c>
      <c r="J1304" s="62">
        <v>0.57020836016108201</v>
      </c>
      <c r="K1304" s="62">
        <v>0.52735793818181598</v>
      </c>
      <c r="L1304" s="62">
        <v>0.525033869051867</v>
      </c>
      <c r="M1304" s="62">
        <v>0.57912909309480298</v>
      </c>
    </row>
    <row r="1305" spans="1:13" x14ac:dyDescent="0.35">
      <c r="A1305" s="59" t="s">
        <v>6669</v>
      </c>
      <c r="B1305" s="59" t="s">
        <v>6670</v>
      </c>
      <c r="C1305" s="60" t="s">
        <v>31</v>
      </c>
      <c r="D1305" s="60" t="s">
        <v>6668</v>
      </c>
      <c r="E1305" s="60" t="s">
        <v>6656</v>
      </c>
      <c r="F1305" s="61">
        <v>103.34989535647</v>
      </c>
      <c r="G1305" s="61">
        <v>102.639271925068</v>
      </c>
      <c r="H1305" s="61">
        <v>95.7891816737298</v>
      </c>
      <c r="I1305" s="61">
        <v>103.625379892323</v>
      </c>
      <c r="J1305" s="62">
        <v>0.35427724287069901</v>
      </c>
      <c r="K1305" s="62">
        <v>0.311093780227298</v>
      </c>
      <c r="L1305" s="62">
        <v>0.30646736318522699</v>
      </c>
      <c r="M1305" s="62">
        <v>0.365521203647237</v>
      </c>
    </row>
    <row r="1306" spans="1:13" x14ac:dyDescent="0.35">
      <c r="A1306" s="59" t="s">
        <v>842</v>
      </c>
      <c r="B1306" s="59" t="s">
        <v>843</v>
      </c>
      <c r="C1306" s="60" t="s">
        <v>31</v>
      </c>
      <c r="D1306" s="60" t="s">
        <v>86</v>
      </c>
      <c r="E1306" s="60" t="s">
        <v>6657</v>
      </c>
      <c r="F1306" s="61">
        <v>99.874132129575699</v>
      </c>
      <c r="G1306" s="61">
        <v>100.491035265348</v>
      </c>
      <c r="H1306" s="61">
        <v>110.90829319324899</v>
      </c>
      <c r="I1306" s="61">
        <v>105.08753205228901</v>
      </c>
      <c r="J1306" s="62">
        <v>0.58291570679822102</v>
      </c>
      <c r="K1306" s="62">
        <v>0.53425854210019597</v>
      </c>
      <c r="L1306" s="62">
        <v>0.524922076805861</v>
      </c>
      <c r="M1306" s="62">
        <v>0.58739929431029303</v>
      </c>
    </row>
    <row r="1307" spans="1:13" x14ac:dyDescent="0.35">
      <c r="A1307" s="59" t="s">
        <v>51</v>
      </c>
      <c r="B1307" s="59" t="s">
        <v>52</v>
      </c>
      <c r="C1307" s="60" t="s">
        <v>40</v>
      </c>
      <c r="D1307" s="60" t="s">
        <v>53</v>
      </c>
      <c r="E1307" s="60" t="s">
        <v>6657</v>
      </c>
      <c r="F1307" s="61">
        <v>96.076670557470194</v>
      </c>
      <c r="G1307" s="61">
        <v>99.759392609077906</v>
      </c>
      <c r="H1307" s="61">
        <v>95.6675590092253</v>
      </c>
      <c r="I1307" s="61">
        <v>96.939570763215897</v>
      </c>
      <c r="J1307" s="62">
        <v>0.41238781172893801</v>
      </c>
      <c r="K1307" s="62">
        <v>0.36893178061541299</v>
      </c>
      <c r="L1307" s="62">
        <v>0.37594067646177998</v>
      </c>
      <c r="M1307" s="62">
        <v>0.43872380121538901</v>
      </c>
    </row>
    <row r="1308" spans="1:13" x14ac:dyDescent="0.35">
      <c r="A1308" s="59" t="s">
        <v>116</v>
      </c>
      <c r="B1308" s="59" t="s">
        <v>117</v>
      </c>
      <c r="C1308" s="60" t="s">
        <v>40</v>
      </c>
      <c r="D1308" s="60" t="s">
        <v>46</v>
      </c>
      <c r="E1308" s="60" t="s">
        <v>6657</v>
      </c>
      <c r="F1308" s="61">
        <v>91.263458775478497</v>
      </c>
      <c r="G1308" s="61">
        <v>101.594172989726</v>
      </c>
      <c r="H1308" s="61">
        <v>99.251328552810193</v>
      </c>
      <c r="I1308" s="61">
        <v>108.17233570662</v>
      </c>
      <c r="J1308" s="62">
        <v>0.41685539211169897</v>
      </c>
      <c r="K1308" s="62">
        <v>0.376355209457155</v>
      </c>
      <c r="L1308" s="62">
        <v>0.37390206379366497</v>
      </c>
      <c r="M1308" s="62">
        <v>0.46092391230387197</v>
      </c>
    </row>
    <row r="1309" spans="1:13" x14ac:dyDescent="0.35">
      <c r="A1309" s="59" t="s">
        <v>4469</v>
      </c>
      <c r="B1309" s="59" t="s">
        <v>4470</v>
      </c>
      <c r="C1309" s="60" t="s">
        <v>31</v>
      </c>
      <c r="D1309" s="60" t="s">
        <v>250</v>
      </c>
      <c r="E1309" s="60" t="s">
        <v>6656</v>
      </c>
      <c r="F1309" s="61">
        <v>100.45749953139099</v>
      </c>
      <c r="G1309" s="61"/>
      <c r="H1309" s="61"/>
      <c r="I1309" s="61">
        <v>99.690739246813905</v>
      </c>
      <c r="J1309" s="62">
        <v>0.34293530223650098</v>
      </c>
      <c r="K1309" s="62">
        <v>0.292796977606818</v>
      </c>
      <c r="L1309" s="62">
        <v>0.28922007085009399</v>
      </c>
      <c r="M1309" s="62">
        <v>0.35184394872414099</v>
      </c>
    </row>
    <row r="1310" spans="1:13" x14ac:dyDescent="0.35">
      <c r="A1310" s="59" t="s">
        <v>3103</v>
      </c>
      <c r="B1310" s="59" t="s">
        <v>3104</v>
      </c>
      <c r="C1310" s="60" t="s">
        <v>40</v>
      </c>
      <c r="D1310" s="60" t="s">
        <v>56</v>
      </c>
      <c r="E1310" s="60" t="s">
        <v>6656</v>
      </c>
      <c r="F1310" s="61">
        <v>95.979052069069496</v>
      </c>
      <c r="G1310" s="61">
        <v>96.885960724875005</v>
      </c>
      <c r="H1310" s="61">
        <v>97.247361645878897</v>
      </c>
      <c r="I1310" s="61">
        <v>108.17007918841701</v>
      </c>
      <c r="J1310" s="62">
        <v>0.42740085383012</v>
      </c>
      <c r="K1310" s="62">
        <v>0.38454022564003199</v>
      </c>
      <c r="L1310" s="62">
        <v>0.37889047124271302</v>
      </c>
      <c r="M1310" s="62">
        <v>0.43246701878416</v>
      </c>
    </row>
    <row r="1311" spans="1:13" x14ac:dyDescent="0.35">
      <c r="A1311" s="59" t="s">
        <v>3109</v>
      </c>
      <c r="B1311" s="59" t="s">
        <v>3110</v>
      </c>
      <c r="C1311" s="60" t="s">
        <v>31</v>
      </c>
      <c r="D1311" s="60" t="s">
        <v>56</v>
      </c>
      <c r="E1311" s="60" t="s">
        <v>6656</v>
      </c>
      <c r="F1311" s="61">
        <v>95.979052069069496</v>
      </c>
      <c r="G1311" s="61">
        <v>96.885960724875005</v>
      </c>
      <c r="H1311" s="61">
        <v>97.247361645878897</v>
      </c>
      <c r="I1311" s="61">
        <v>108.17007918841701</v>
      </c>
      <c r="J1311" s="62">
        <v>0.42740085383012</v>
      </c>
      <c r="K1311" s="62">
        <v>0.38454022564003199</v>
      </c>
      <c r="L1311" s="62">
        <v>0.37889047124271302</v>
      </c>
      <c r="M1311" s="62">
        <v>0.43246701878416</v>
      </c>
    </row>
    <row r="1312" spans="1:13" x14ac:dyDescent="0.35">
      <c r="A1312" s="59" t="s">
        <v>280</v>
      </c>
      <c r="B1312" s="59" t="s">
        <v>281</v>
      </c>
      <c r="C1312" s="60" t="s">
        <v>31</v>
      </c>
      <c r="D1312" s="60" t="s">
        <v>56</v>
      </c>
      <c r="E1312" s="60" t="s">
        <v>6657</v>
      </c>
      <c r="F1312" s="61">
        <v>93.926003314133297</v>
      </c>
      <c r="G1312" s="61">
        <v>93.889460262716398</v>
      </c>
      <c r="H1312" s="61">
        <v>94.515316363831801</v>
      </c>
      <c r="I1312" s="61">
        <v>106.553982342165</v>
      </c>
      <c r="J1312" s="62">
        <v>0.53090726295039303</v>
      </c>
      <c r="K1312" s="62">
        <v>0.47407875174978498</v>
      </c>
      <c r="L1312" s="62">
        <v>0.47343676843785498</v>
      </c>
      <c r="M1312" s="62">
        <v>0.536271943303121</v>
      </c>
    </row>
    <row r="1313" spans="1:13" x14ac:dyDescent="0.35">
      <c r="A1313" s="59" t="s">
        <v>3107</v>
      </c>
      <c r="B1313" s="59" t="s">
        <v>3108</v>
      </c>
      <c r="C1313" s="60" t="s">
        <v>31</v>
      </c>
      <c r="D1313" s="60" t="s">
        <v>56</v>
      </c>
      <c r="E1313" s="60" t="s">
        <v>6656</v>
      </c>
      <c r="F1313" s="61">
        <v>91.074335661691705</v>
      </c>
      <c r="G1313" s="61">
        <v>94.955290171035699</v>
      </c>
      <c r="H1313" s="61">
        <v>97.487397431694802</v>
      </c>
      <c r="I1313" s="61">
        <v>107.603084217757</v>
      </c>
      <c r="J1313" s="62">
        <v>0.46428216161512298</v>
      </c>
      <c r="K1313" s="62">
        <v>0.418047249313796</v>
      </c>
      <c r="L1313" s="62">
        <v>0.41259835095373298</v>
      </c>
      <c r="M1313" s="62">
        <v>0.46874233470953502</v>
      </c>
    </row>
    <row r="1314" spans="1:13" x14ac:dyDescent="0.35">
      <c r="A1314" s="59" t="s">
        <v>278</v>
      </c>
      <c r="B1314" s="59" t="s">
        <v>279</v>
      </c>
      <c r="C1314" s="60" t="s">
        <v>31</v>
      </c>
      <c r="D1314" s="60" t="s">
        <v>56</v>
      </c>
      <c r="E1314" s="60" t="s">
        <v>6657</v>
      </c>
      <c r="F1314" s="61">
        <v>98.305191461341096</v>
      </c>
      <c r="G1314" s="61">
        <v>99.484852631509497</v>
      </c>
      <c r="H1314" s="61">
        <v>99.925422564317998</v>
      </c>
      <c r="I1314" s="61">
        <v>110.3210066665</v>
      </c>
      <c r="J1314" s="62">
        <v>0.53090726295039303</v>
      </c>
      <c r="K1314" s="62">
        <v>0.47407875174978498</v>
      </c>
      <c r="L1314" s="62">
        <v>0.46516704281939902</v>
      </c>
      <c r="M1314" s="62">
        <v>0.53006572561175802</v>
      </c>
    </row>
    <row r="1315" spans="1:13" x14ac:dyDescent="0.35">
      <c r="A1315" s="59" t="s">
        <v>274</v>
      </c>
      <c r="B1315" s="59" t="s">
        <v>275</v>
      </c>
      <c r="C1315" s="60" t="s">
        <v>40</v>
      </c>
      <c r="D1315" s="60" t="s">
        <v>56</v>
      </c>
      <c r="E1315" s="60" t="s">
        <v>6657</v>
      </c>
      <c r="F1315" s="61">
        <v>92.014351017712897</v>
      </c>
      <c r="G1315" s="61">
        <v>98.614812776996203</v>
      </c>
      <c r="H1315" s="61">
        <v>94.589535644844204</v>
      </c>
      <c r="I1315" s="61">
        <v>111.13038034634801</v>
      </c>
      <c r="J1315" s="62">
        <v>0.53075540230600704</v>
      </c>
      <c r="K1315" s="62">
        <v>0.47402962235999102</v>
      </c>
      <c r="L1315" s="62">
        <v>0.47335309145189602</v>
      </c>
      <c r="M1315" s="62">
        <v>0.54781796922416903</v>
      </c>
    </row>
    <row r="1316" spans="1:13" x14ac:dyDescent="0.35">
      <c r="A1316" s="59" t="s">
        <v>3105</v>
      </c>
      <c r="B1316" s="59" t="s">
        <v>3106</v>
      </c>
      <c r="C1316" s="60" t="s">
        <v>31</v>
      </c>
      <c r="D1316" s="60" t="s">
        <v>56</v>
      </c>
      <c r="E1316" s="60" t="s">
        <v>6656</v>
      </c>
      <c r="F1316" s="61">
        <v>95.979052069069496</v>
      </c>
      <c r="G1316" s="61">
        <v>96.885960724875005</v>
      </c>
      <c r="H1316" s="61">
        <v>97.247361645878897</v>
      </c>
      <c r="I1316" s="61">
        <v>108.17007918841701</v>
      </c>
      <c r="J1316" s="62">
        <v>0.42740085383012</v>
      </c>
      <c r="K1316" s="62">
        <v>0.38454022564003199</v>
      </c>
      <c r="L1316" s="62">
        <v>0.37889047124271302</v>
      </c>
      <c r="M1316" s="62">
        <v>0.43246701878416</v>
      </c>
    </row>
    <row r="1317" spans="1:13" x14ac:dyDescent="0.35">
      <c r="A1317" s="59" t="s">
        <v>276</v>
      </c>
      <c r="B1317" s="59" t="s">
        <v>277</v>
      </c>
      <c r="C1317" s="60" t="s">
        <v>40</v>
      </c>
      <c r="D1317" s="60" t="s">
        <v>56</v>
      </c>
      <c r="E1317" s="60" t="s">
        <v>6657</v>
      </c>
      <c r="F1317" s="61">
        <v>96.880122046347907</v>
      </c>
      <c r="G1317" s="61">
        <v>100.479957585625</v>
      </c>
      <c r="H1317" s="61">
        <v>98.701317091090104</v>
      </c>
      <c r="I1317" s="61">
        <v>104.637696939433</v>
      </c>
      <c r="J1317" s="62">
        <v>0.53075540230600704</v>
      </c>
      <c r="K1317" s="62">
        <v>0.47402962235999102</v>
      </c>
      <c r="L1317" s="62">
        <v>0.469268853974533</v>
      </c>
      <c r="M1317" s="62">
        <v>0.54781796922416903</v>
      </c>
    </row>
    <row r="1318" spans="1:13" x14ac:dyDescent="0.35">
      <c r="A1318" s="59" t="s">
        <v>6148</v>
      </c>
      <c r="B1318" s="59" t="s">
        <v>6149</v>
      </c>
      <c r="C1318" s="60" t="s">
        <v>31</v>
      </c>
      <c r="D1318" s="60" t="s">
        <v>41</v>
      </c>
      <c r="E1318" s="60" t="s">
        <v>6656</v>
      </c>
      <c r="F1318" s="61">
        <v>104.24864035363601</v>
      </c>
      <c r="G1318" s="61"/>
      <c r="H1318" s="61"/>
      <c r="I1318" s="61">
        <v>97.892867323108504</v>
      </c>
      <c r="J1318" s="62">
        <v>0.33857223785949703</v>
      </c>
      <c r="K1318" s="62">
        <v>0.29384874566019298</v>
      </c>
      <c r="L1318" s="62">
        <v>0.287777324043758</v>
      </c>
      <c r="M1318" s="62">
        <v>0.34346558358423701</v>
      </c>
    </row>
    <row r="1319" spans="1:13" x14ac:dyDescent="0.35">
      <c r="A1319" s="59" t="s">
        <v>6146</v>
      </c>
      <c r="B1319" s="59" t="s">
        <v>6147</v>
      </c>
      <c r="C1319" s="60" t="s">
        <v>40</v>
      </c>
      <c r="D1319" s="60" t="s">
        <v>41</v>
      </c>
      <c r="E1319" s="60" t="s">
        <v>6656</v>
      </c>
      <c r="F1319" s="61">
        <v>104.24864035363601</v>
      </c>
      <c r="G1319" s="61"/>
      <c r="H1319" s="61"/>
      <c r="I1319" s="61">
        <v>97.892867323108504</v>
      </c>
      <c r="J1319" s="62">
        <v>0.33857223785949703</v>
      </c>
      <c r="K1319" s="62">
        <v>0.29384874566019298</v>
      </c>
      <c r="L1319" s="62">
        <v>0.287777324043758</v>
      </c>
      <c r="M1319" s="62">
        <v>0.34346558358423701</v>
      </c>
    </row>
    <row r="1320" spans="1:13" x14ac:dyDescent="0.35">
      <c r="A1320" s="59" t="s">
        <v>6144</v>
      </c>
      <c r="B1320" s="59" t="s">
        <v>6145</v>
      </c>
      <c r="C1320" s="60" t="s">
        <v>40</v>
      </c>
      <c r="D1320" s="60" t="s">
        <v>41</v>
      </c>
      <c r="E1320" s="60" t="s">
        <v>6656</v>
      </c>
      <c r="F1320" s="61">
        <v>104.24864035363601</v>
      </c>
      <c r="G1320" s="61"/>
      <c r="H1320" s="61"/>
      <c r="I1320" s="61">
        <v>97.892867323108504</v>
      </c>
      <c r="J1320" s="62">
        <v>0.33857223785949703</v>
      </c>
      <c r="K1320" s="62">
        <v>0.29384874566019298</v>
      </c>
      <c r="L1320" s="62">
        <v>0.287777324043758</v>
      </c>
      <c r="M1320" s="62">
        <v>0.34346558358423701</v>
      </c>
    </row>
    <row r="1321" spans="1:13" x14ac:dyDescent="0.35">
      <c r="A1321" s="59" t="s">
        <v>6150</v>
      </c>
      <c r="B1321" s="59" t="s">
        <v>6151</v>
      </c>
      <c r="C1321" s="60" t="s">
        <v>31</v>
      </c>
      <c r="D1321" s="60" t="s">
        <v>41</v>
      </c>
      <c r="E1321" s="60" t="s">
        <v>6656</v>
      </c>
      <c r="F1321" s="61">
        <v>104.24864035363601</v>
      </c>
      <c r="G1321" s="61"/>
      <c r="H1321" s="61"/>
      <c r="I1321" s="61">
        <v>97.892867323108504</v>
      </c>
      <c r="J1321" s="62">
        <v>0.33857223785949703</v>
      </c>
      <c r="K1321" s="62">
        <v>0.29384874566019298</v>
      </c>
      <c r="L1321" s="62">
        <v>0.287777324043758</v>
      </c>
      <c r="M1321" s="62">
        <v>0.34346558358423701</v>
      </c>
    </row>
    <row r="1322" spans="1:13" x14ac:dyDescent="0.35">
      <c r="A1322" s="59" t="s">
        <v>6142</v>
      </c>
      <c r="B1322" s="59" t="s">
        <v>6143</v>
      </c>
      <c r="C1322" s="60" t="s">
        <v>31</v>
      </c>
      <c r="D1322" s="60" t="s">
        <v>41</v>
      </c>
      <c r="E1322" s="60" t="s">
        <v>6656</v>
      </c>
      <c r="F1322" s="61">
        <v>104.24864035363601</v>
      </c>
      <c r="G1322" s="61"/>
      <c r="H1322" s="61"/>
      <c r="I1322" s="61">
        <v>97.892867323108504</v>
      </c>
      <c r="J1322" s="62">
        <v>0.33857223785949703</v>
      </c>
      <c r="K1322" s="62">
        <v>0.29384874566019298</v>
      </c>
      <c r="L1322" s="62">
        <v>0.287777324043758</v>
      </c>
      <c r="M1322" s="62">
        <v>0.34346558358423701</v>
      </c>
    </row>
    <row r="1323" spans="1:13" x14ac:dyDescent="0.35">
      <c r="A1323" s="59" t="s">
        <v>2948</v>
      </c>
      <c r="B1323" s="59" t="s">
        <v>2949</v>
      </c>
      <c r="C1323" s="60" t="s">
        <v>31</v>
      </c>
      <c r="D1323" s="60" t="s">
        <v>32</v>
      </c>
      <c r="E1323" s="60" t="s">
        <v>6656</v>
      </c>
      <c r="F1323" s="61">
        <v>103.864686902711</v>
      </c>
      <c r="G1323" s="61">
        <v>103.889446803049</v>
      </c>
      <c r="H1323" s="61">
        <v>99.106037924420093</v>
      </c>
      <c r="I1323" s="61">
        <v>96.881857623846102</v>
      </c>
      <c r="J1323" s="62">
        <v>0.39393936329187901</v>
      </c>
      <c r="K1323" s="62">
        <v>0.35517565747421498</v>
      </c>
      <c r="L1323" s="62">
        <v>0.351423903885554</v>
      </c>
      <c r="M1323" s="62">
        <v>0.40398363255939301</v>
      </c>
    </row>
    <row r="1324" spans="1:13" x14ac:dyDescent="0.35">
      <c r="A1324" s="59" t="s">
        <v>2618</v>
      </c>
      <c r="B1324" s="59" t="s">
        <v>2619</v>
      </c>
      <c r="C1324" s="60" t="s">
        <v>40</v>
      </c>
      <c r="D1324" s="60" t="s">
        <v>223</v>
      </c>
      <c r="E1324" s="60" t="s">
        <v>6656</v>
      </c>
      <c r="F1324" s="61">
        <v>104.458202461048</v>
      </c>
      <c r="G1324" s="61">
        <v>97.909547060123998</v>
      </c>
      <c r="H1324" s="61">
        <v>93.447042599622506</v>
      </c>
      <c r="I1324" s="61">
        <v>98.965336698312299</v>
      </c>
      <c r="J1324" s="62">
        <v>0.50415655046492602</v>
      </c>
      <c r="K1324" s="62">
        <v>0.46154584723097603</v>
      </c>
      <c r="L1324" s="62">
        <v>0.45685128567380801</v>
      </c>
      <c r="M1324" s="62">
        <v>0.51163026682679202</v>
      </c>
    </row>
    <row r="1325" spans="1:13" x14ac:dyDescent="0.35">
      <c r="A1325" s="59" t="s">
        <v>2622</v>
      </c>
      <c r="B1325" s="59" t="s">
        <v>2623</v>
      </c>
      <c r="C1325" s="60" t="s">
        <v>31</v>
      </c>
      <c r="D1325" s="60" t="s">
        <v>37</v>
      </c>
      <c r="E1325" s="60" t="s">
        <v>6656</v>
      </c>
      <c r="F1325" s="61">
        <v>98.4244474602705</v>
      </c>
      <c r="G1325" s="61">
        <v>100.05947790653499</v>
      </c>
      <c r="H1325" s="61">
        <v>99.536414416873697</v>
      </c>
      <c r="I1325" s="61">
        <v>98.549721863091506</v>
      </c>
      <c r="J1325" s="62">
        <v>0.39484805241852799</v>
      </c>
      <c r="K1325" s="62">
        <v>0.34694247463293498</v>
      </c>
      <c r="L1325" s="62">
        <v>0.34473018045613602</v>
      </c>
      <c r="M1325" s="62">
        <v>0.40547267248653601</v>
      </c>
    </row>
    <row r="1326" spans="1:13" x14ac:dyDescent="0.35">
      <c r="A1326" s="59" t="s">
        <v>2614</v>
      </c>
      <c r="B1326" s="59" t="s">
        <v>2615</v>
      </c>
      <c r="C1326" s="60" t="s">
        <v>40</v>
      </c>
      <c r="D1326" s="60" t="s">
        <v>250</v>
      </c>
      <c r="E1326" s="60" t="s">
        <v>6656</v>
      </c>
      <c r="F1326" s="61">
        <v>94.756315136308501</v>
      </c>
      <c r="G1326" s="61">
        <v>95.868373476925996</v>
      </c>
      <c r="H1326" s="61"/>
      <c r="I1326" s="61">
        <v>94.989262080468706</v>
      </c>
      <c r="J1326" s="62">
        <v>0.35665335518716501</v>
      </c>
      <c r="K1326" s="62">
        <v>0.30719613953574298</v>
      </c>
      <c r="L1326" s="62">
        <v>0.27119587447009003</v>
      </c>
      <c r="M1326" s="62">
        <v>0.33433772537689699</v>
      </c>
    </row>
    <row r="1327" spans="1:13" x14ac:dyDescent="0.35">
      <c r="A1327" s="59" t="s">
        <v>118</v>
      </c>
      <c r="B1327" s="59" t="s">
        <v>119</v>
      </c>
      <c r="C1327" s="60" t="s">
        <v>31</v>
      </c>
      <c r="D1327" s="60" t="s">
        <v>120</v>
      </c>
      <c r="E1327" s="60" t="s">
        <v>6657</v>
      </c>
      <c r="F1327" s="61">
        <v>96.770560836384206</v>
      </c>
      <c r="G1327" s="61">
        <v>95.319242735865103</v>
      </c>
      <c r="H1327" s="61">
        <v>103.37281462874699</v>
      </c>
      <c r="I1327" s="61">
        <v>95.767965021632307</v>
      </c>
      <c r="J1327" s="62">
        <v>0.41130392159433299</v>
      </c>
      <c r="K1327" s="62">
        <v>0.34377989913019402</v>
      </c>
      <c r="L1327" s="62">
        <v>0.32724154854430698</v>
      </c>
      <c r="M1327" s="62">
        <v>0.40047799530620998</v>
      </c>
    </row>
    <row r="1328" spans="1:13" x14ac:dyDescent="0.35">
      <c r="A1328" s="59" t="s">
        <v>92</v>
      </c>
      <c r="B1328" s="59" t="s">
        <v>93</v>
      </c>
      <c r="C1328" s="60" t="s">
        <v>40</v>
      </c>
      <c r="D1328" s="60" t="s">
        <v>89</v>
      </c>
      <c r="E1328" s="60" t="s">
        <v>6657</v>
      </c>
      <c r="F1328" s="61">
        <v>99.109028901197902</v>
      </c>
      <c r="G1328" s="61">
        <v>100.30301625148</v>
      </c>
      <c r="H1328" s="61">
        <v>105.36658088158801</v>
      </c>
      <c r="I1328" s="61">
        <v>99.245012429796901</v>
      </c>
      <c r="J1328" s="62">
        <v>0.49944257767396799</v>
      </c>
      <c r="K1328" s="62">
        <v>0.44380593323831102</v>
      </c>
      <c r="L1328" s="62">
        <v>0.424457959667283</v>
      </c>
      <c r="M1328" s="62">
        <v>0.48709078280996199</v>
      </c>
    </row>
    <row r="1329" spans="1:13" x14ac:dyDescent="0.35">
      <c r="A1329" s="59" t="s">
        <v>94</v>
      </c>
      <c r="B1329" s="59" t="s">
        <v>95</v>
      </c>
      <c r="C1329" s="60" t="s">
        <v>31</v>
      </c>
      <c r="D1329" s="60" t="s">
        <v>89</v>
      </c>
      <c r="E1329" s="60" t="s">
        <v>6657</v>
      </c>
      <c r="F1329" s="61">
        <v>97.270475791558795</v>
      </c>
      <c r="G1329" s="61">
        <v>99.618784239305498</v>
      </c>
      <c r="H1329" s="61">
        <v>98.962865405661404</v>
      </c>
      <c r="I1329" s="61">
        <v>95.448176992760295</v>
      </c>
      <c r="J1329" s="62">
        <v>0.47547718360941499</v>
      </c>
      <c r="K1329" s="62">
        <v>0.44357085494575799</v>
      </c>
      <c r="L1329" s="62">
        <v>0.34416636515508497</v>
      </c>
      <c r="M1329" s="62">
        <v>0.38732298515182401</v>
      </c>
    </row>
    <row r="1330" spans="1:13" x14ac:dyDescent="0.35">
      <c r="A1330" s="59" t="s">
        <v>5830</v>
      </c>
      <c r="B1330" s="59" t="s">
        <v>5831</v>
      </c>
      <c r="C1330" s="60" t="s">
        <v>40</v>
      </c>
      <c r="D1330" s="60" t="s">
        <v>37</v>
      </c>
      <c r="E1330" s="60" t="s">
        <v>6656</v>
      </c>
      <c r="F1330" s="61">
        <v>94.483313674338007</v>
      </c>
      <c r="G1330" s="61">
        <v>98.150736556073099</v>
      </c>
      <c r="H1330" s="61">
        <v>100.844668653208</v>
      </c>
      <c r="I1330" s="61">
        <v>98.201480214213802</v>
      </c>
      <c r="J1330" s="62">
        <v>0.41907791885318302</v>
      </c>
      <c r="K1330" s="62">
        <v>0.36161102448243798</v>
      </c>
      <c r="L1330" s="62">
        <v>0.35511568139246602</v>
      </c>
      <c r="M1330" s="62">
        <v>0.42759431117076102</v>
      </c>
    </row>
    <row r="1331" spans="1:13" x14ac:dyDescent="0.35">
      <c r="A1331" s="59" t="s">
        <v>2608</v>
      </c>
      <c r="B1331" s="59" t="s">
        <v>2609</v>
      </c>
      <c r="C1331" s="60" t="s">
        <v>40</v>
      </c>
      <c r="D1331" s="60" t="s">
        <v>53</v>
      </c>
      <c r="E1331" s="60" t="s">
        <v>6656</v>
      </c>
      <c r="F1331" s="61">
        <v>98.128346011787698</v>
      </c>
      <c r="G1331" s="61">
        <v>97.837657203783095</v>
      </c>
      <c r="H1331" s="61">
        <v>101.420466188445</v>
      </c>
      <c r="I1331" s="61">
        <v>98.618115855288295</v>
      </c>
      <c r="J1331" s="62">
        <v>0.37419491734696297</v>
      </c>
      <c r="K1331" s="62">
        <v>0.32585529593370799</v>
      </c>
      <c r="L1331" s="62">
        <v>0.31626683464944599</v>
      </c>
      <c r="M1331" s="62">
        <v>0.37838662332814899</v>
      </c>
    </row>
    <row r="1332" spans="1:13" x14ac:dyDescent="0.35">
      <c r="A1332" s="59" t="s">
        <v>110</v>
      </c>
      <c r="B1332" s="59" t="s">
        <v>111</v>
      </c>
      <c r="C1332" s="60" t="s">
        <v>40</v>
      </c>
      <c r="D1332" s="60" t="s">
        <v>37</v>
      </c>
      <c r="E1332" s="60" t="s">
        <v>6657</v>
      </c>
      <c r="F1332" s="61">
        <v>91.971867873895405</v>
      </c>
      <c r="G1332" s="61">
        <v>92.439482449384798</v>
      </c>
      <c r="H1332" s="61">
        <v>92.527220888582306</v>
      </c>
      <c r="I1332" s="61">
        <v>100.210085865644</v>
      </c>
      <c r="J1332" s="62">
        <v>0.46113392221008598</v>
      </c>
      <c r="K1332" s="62">
        <v>0.398008808258563</v>
      </c>
      <c r="L1332" s="62">
        <v>0.39699557241403699</v>
      </c>
      <c r="M1332" s="62">
        <v>0.48186075090852598</v>
      </c>
    </row>
    <row r="1333" spans="1:13" x14ac:dyDescent="0.35">
      <c r="A1333" s="59" t="s">
        <v>1734</v>
      </c>
      <c r="B1333" s="59" t="s">
        <v>1735</v>
      </c>
      <c r="C1333" s="60" t="s">
        <v>40</v>
      </c>
      <c r="D1333" s="60" t="s">
        <v>41</v>
      </c>
      <c r="E1333" s="60" t="s">
        <v>6657</v>
      </c>
      <c r="F1333" s="61">
        <v>93.068082798998603</v>
      </c>
      <c r="G1333" s="61">
        <v>93.706432552964102</v>
      </c>
      <c r="H1333" s="61">
        <v>97.201806549135298</v>
      </c>
      <c r="I1333" s="61">
        <v>104.918042462828</v>
      </c>
      <c r="J1333" s="62">
        <v>0.52325842623582897</v>
      </c>
      <c r="K1333" s="62">
        <v>0.46835536468021699</v>
      </c>
      <c r="L1333" s="62">
        <v>0.47165311466412502</v>
      </c>
      <c r="M1333" s="62">
        <v>0.545649417128797</v>
      </c>
    </row>
    <row r="1334" spans="1:13" x14ac:dyDescent="0.35">
      <c r="A1334" s="59" t="s">
        <v>6679</v>
      </c>
      <c r="B1334" s="59" t="s">
        <v>6680</v>
      </c>
      <c r="C1334" s="60" t="s">
        <v>40</v>
      </c>
      <c r="D1334" s="60" t="s">
        <v>6668</v>
      </c>
      <c r="E1334" s="60" t="s">
        <v>6656</v>
      </c>
      <c r="F1334" s="61">
        <v>103.34989535647</v>
      </c>
      <c r="G1334" s="61">
        <v>102.639271925068</v>
      </c>
      <c r="H1334" s="61">
        <v>95.7891816737298</v>
      </c>
      <c r="I1334" s="61">
        <v>103.625379892323</v>
      </c>
      <c r="J1334" s="62">
        <v>0.35427724287069901</v>
      </c>
      <c r="K1334" s="62">
        <v>0.311093780227298</v>
      </c>
      <c r="L1334" s="62">
        <v>0.30646736318522699</v>
      </c>
      <c r="M1334" s="62">
        <v>0.365521203647237</v>
      </c>
    </row>
    <row r="1335" spans="1:13" x14ac:dyDescent="0.35">
      <c r="A1335" s="59" t="s">
        <v>2835</v>
      </c>
      <c r="B1335" s="59" t="s">
        <v>2836</v>
      </c>
      <c r="C1335" s="60" t="s">
        <v>31</v>
      </c>
      <c r="D1335" s="60" t="s">
        <v>2533</v>
      </c>
      <c r="E1335" s="60" t="s">
        <v>6656</v>
      </c>
      <c r="F1335" s="61">
        <v>97.094601996780796</v>
      </c>
      <c r="G1335" s="61"/>
      <c r="H1335" s="61"/>
      <c r="I1335" s="61">
        <v>94.909127030067197</v>
      </c>
      <c r="J1335" s="62">
        <v>0.32437932084665</v>
      </c>
      <c r="K1335" s="62">
        <v>0.26221577386058498</v>
      </c>
      <c r="L1335" s="62">
        <v>0.25679237862697701</v>
      </c>
      <c r="M1335" s="62">
        <v>0.33231150921811597</v>
      </c>
    </row>
    <row r="1336" spans="1:13" x14ac:dyDescent="0.35">
      <c r="A1336" s="59" t="s">
        <v>139</v>
      </c>
      <c r="B1336" s="59" t="s">
        <v>140</v>
      </c>
      <c r="C1336" s="60" t="s">
        <v>40</v>
      </c>
      <c r="D1336" s="60" t="s">
        <v>32</v>
      </c>
      <c r="E1336" s="60" t="s">
        <v>6657</v>
      </c>
      <c r="F1336" s="61">
        <v>102.297626051168</v>
      </c>
      <c r="G1336" s="61">
        <v>100.892386902194</v>
      </c>
      <c r="H1336" s="61">
        <v>92.083110411384794</v>
      </c>
      <c r="I1336" s="61">
        <v>102.001009145994</v>
      </c>
      <c r="J1336" s="62">
        <v>0.46598387130128999</v>
      </c>
      <c r="K1336" s="62">
        <v>0.42527674604357502</v>
      </c>
      <c r="L1336" s="62">
        <v>0.35817848823339499</v>
      </c>
      <c r="M1336" s="62">
        <v>0.370959181083513</v>
      </c>
    </row>
    <row r="1337" spans="1:13" x14ac:dyDescent="0.35">
      <c r="A1337" s="59" t="s">
        <v>3195</v>
      </c>
      <c r="B1337" s="59" t="s">
        <v>3196</v>
      </c>
      <c r="C1337" s="60" t="s">
        <v>40</v>
      </c>
      <c r="D1337" s="60" t="s">
        <v>2664</v>
      </c>
      <c r="E1337" s="60" t="s">
        <v>6656</v>
      </c>
      <c r="F1337" s="61">
        <v>92.814682082223499</v>
      </c>
      <c r="G1337" s="61">
        <v>93.677548058557093</v>
      </c>
      <c r="H1337" s="61">
        <v>84.584957345696196</v>
      </c>
      <c r="I1337" s="61">
        <v>106.601691584169</v>
      </c>
      <c r="J1337" s="62">
        <v>0.55125172443783499</v>
      </c>
      <c r="K1337" s="62">
        <v>0.51545400416140097</v>
      </c>
      <c r="L1337" s="62">
        <v>0.50911919743745804</v>
      </c>
      <c r="M1337" s="62">
        <v>0.55610407007741403</v>
      </c>
    </row>
    <row r="1338" spans="1:13" x14ac:dyDescent="0.35">
      <c r="A1338" s="59" t="s">
        <v>76</v>
      </c>
      <c r="B1338" s="59" t="s">
        <v>77</v>
      </c>
      <c r="C1338" s="60" t="s">
        <v>40</v>
      </c>
      <c r="D1338" s="60" t="s">
        <v>32</v>
      </c>
      <c r="E1338" s="60" t="s">
        <v>6657</v>
      </c>
      <c r="F1338" s="61">
        <v>109.034789195901</v>
      </c>
      <c r="G1338" s="61">
        <v>104.901197637362</v>
      </c>
      <c r="H1338" s="61">
        <v>103.498597062698</v>
      </c>
      <c r="I1338" s="61">
        <v>101.529647565837</v>
      </c>
      <c r="J1338" s="62">
        <v>0.55831987943997097</v>
      </c>
      <c r="K1338" s="62">
        <v>0.51227902225479205</v>
      </c>
      <c r="L1338" s="62">
        <v>0.50166641780729504</v>
      </c>
      <c r="M1338" s="62">
        <v>0.55817546310440902</v>
      </c>
    </row>
    <row r="1339" spans="1:13" x14ac:dyDescent="0.35">
      <c r="A1339" s="59" t="s">
        <v>72</v>
      </c>
      <c r="B1339" s="59" t="s">
        <v>73</v>
      </c>
      <c r="C1339" s="60" t="s">
        <v>40</v>
      </c>
      <c r="D1339" s="60" t="s">
        <v>32</v>
      </c>
      <c r="E1339" s="60" t="s">
        <v>6657</v>
      </c>
      <c r="F1339" s="61">
        <v>99.312709001543794</v>
      </c>
      <c r="G1339" s="61">
        <v>101.170959599559</v>
      </c>
      <c r="H1339" s="61">
        <v>101.19504715790499</v>
      </c>
      <c r="I1339" s="61">
        <v>102.116091574341</v>
      </c>
      <c r="J1339" s="62">
        <v>0.54952020639129195</v>
      </c>
      <c r="K1339" s="62">
        <v>0.51227902225479205</v>
      </c>
      <c r="L1339" s="62">
        <v>0.50534983108697196</v>
      </c>
      <c r="M1339" s="62">
        <v>0.56366270900799598</v>
      </c>
    </row>
    <row r="1340" spans="1:13" x14ac:dyDescent="0.35">
      <c r="A1340" s="59" t="s">
        <v>68</v>
      </c>
      <c r="B1340" s="59" t="s">
        <v>69</v>
      </c>
      <c r="C1340" s="60" t="s">
        <v>31</v>
      </c>
      <c r="D1340" s="60" t="s">
        <v>32</v>
      </c>
      <c r="E1340" s="60" t="s">
        <v>6657</v>
      </c>
      <c r="F1340" s="61">
        <v>112.599663581389</v>
      </c>
      <c r="G1340" s="61">
        <v>100.797571962243</v>
      </c>
      <c r="H1340" s="61">
        <v>101.706568385368</v>
      </c>
      <c r="I1340" s="61">
        <v>98.328436226437603</v>
      </c>
      <c r="J1340" s="62">
        <v>0.53379625467881797</v>
      </c>
      <c r="K1340" s="62">
        <v>0.51229232529338298</v>
      </c>
      <c r="L1340" s="62">
        <v>0.50892147997225901</v>
      </c>
      <c r="M1340" s="62">
        <v>0.56367670560706495</v>
      </c>
    </row>
    <row r="1341" spans="1:13" x14ac:dyDescent="0.35">
      <c r="A1341" s="59" t="s">
        <v>129</v>
      </c>
      <c r="B1341" s="59" t="s">
        <v>130</v>
      </c>
      <c r="C1341" s="60" t="s">
        <v>40</v>
      </c>
      <c r="D1341" s="60" t="s">
        <v>80</v>
      </c>
      <c r="E1341" s="60" t="s">
        <v>6657</v>
      </c>
      <c r="F1341" s="61">
        <v>100.190026942042</v>
      </c>
      <c r="G1341" s="61">
        <v>100.89430724495401</v>
      </c>
      <c r="H1341" s="61">
        <v>105.67525825972</v>
      </c>
      <c r="I1341" s="61">
        <v>101.002267025851</v>
      </c>
      <c r="J1341" s="62">
        <v>0.51455793611707001</v>
      </c>
      <c r="K1341" s="62">
        <v>0.46654453686869801</v>
      </c>
      <c r="L1341" s="62">
        <v>0.45634306426402499</v>
      </c>
      <c r="M1341" s="62">
        <v>0.51086357275524197</v>
      </c>
    </row>
    <row r="1342" spans="1:13" x14ac:dyDescent="0.35">
      <c r="A1342" s="59" t="s">
        <v>127</v>
      </c>
      <c r="B1342" s="59" t="s">
        <v>128</v>
      </c>
      <c r="C1342" s="60" t="s">
        <v>40</v>
      </c>
      <c r="D1342" s="60" t="s">
        <v>80</v>
      </c>
      <c r="E1342" s="60" t="s">
        <v>6657</v>
      </c>
      <c r="F1342" s="61">
        <v>96.855472905397207</v>
      </c>
      <c r="G1342" s="61">
        <v>103.381151119191</v>
      </c>
      <c r="H1342" s="61">
        <v>104.522709815059</v>
      </c>
      <c r="I1342" s="61">
        <v>99.173577510688702</v>
      </c>
      <c r="J1342" s="62">
        <v>0.50698107300130701</v>
      </c>
      <c r="K1342" s="62">
        <v>0.46654453686869801</v>
      </c>
      <c r="L1342" s="62">
        <v>0.45141076766098798</v>
      </c>
      <c r="M1342" s="62">
        <v>0.51813442464761295</v>
      </c>
    </row>
    <row r="1343" spans="1:13" x14ac:dyDescent="0.35">
      <c r="A1343" s="59" t="s">
        <v>70</v>
      </c>
      <c r="B1343" s="59" t="s">
        <v>71</v>
      </c>
      <c r="C1343" s="60" t="s">
        <v>31</v>
      </c>
      <c r="D1343" s="60" t="s">
        <v>32</v>
      </c>
      <c r="E1343" s="60" t="s">
        <v>6657</v>
      </c>
      <c r="F1343" s="61">
        <v>105.59408258843899</v>
      </c>
      <c r="G1343" s="61">
        <v>98.310712217404401</v>
      </c>
      <c r="H1343" s="61">
        <v>104.84375407532799</v>
      </c>
      <c r="I1343" s="61">
        <v>101.358402906664</v>
      </c>
      <c r="J1343" s="62">
        <v>0.55836934612990397</v>
      </c>
      <c r="K1343" s="62">
        <v>0.51229232529338298</v>
      </c>
      <c r="L1343" s="62">
        <v>0.49787862243270098</v>
      </c>
      <c r="M1343" s="62">
        <v>0.56897958932867698</v>
      </c>
    </row>
    <row r="1344" spans="1:13" x14ac:dyDescent="0.35">
      <c r="A1344" s="59" t="s">
        <v>74</v>
      </c>
      <c r="B1344" s="59" t="s">
        <v>75</v>
      </c>
      <c r="C1344" s="60" t="s">
        <v>40</v>
      </c>
      <c r="D1344" s="60" t="s">
        <v>32</v>
      </c>
      <c r="E1344" s="60" t="s">
        <v>6657</v>
      </c>
      <c r="F1344" s="61">
        <v>108.061636274299</v>
      </c>
      <c r="G1344" s="61">
        <v>108.320637721816</v>
      </c>
      <c r="H1344" s="61">
        <v>103.75614300450501</v>
      </c>
      <c r="I1344" s="61">
        <v>98.388079942492098</v>
      </c>
      <c r="J1344" s="62">
        <v>0.55831987943997097</v>
      </c>
      <c r="K1344" s="62">
        <v>0.51227902225479205</v>
      </c>
      <c r="L1344" s="62">
        <v>0.50534983108697196</v>
      </c>
      <c r="M1344" s="62">
        <v>0.57409801365798097</v>
      </c>
    </row>
    <row r="1345" spans="1:13" x14ac:dyDescent="0.35">
      <c r="A1345" s="59" t="s">
        <v>5724</v>
      </c>
      <c r="B1345" s="59" t="s">
        <v>5725</v>
      </c>
      <c r="C1345" s="60" t="s">
        <v>31</v>
      </c>
      <c r="D1345" s="60" t="s">
        <v>3030</v>
      </c>
      <c r="E1345" s="60" t="s">
        <v>6656</v>
      </c>
      <c r="F1345" s="61">
        <v>100.290923516855</v>
      </c>
      <c r="G1345" s="61"/>
      <c r="H1345" s="61"/>
      <c r="I1345" s="61">
        <v>94.669026329731196</v>
      </c>
      <c r="J1345" s="62">
        <v>0.33050704261097302</v>
      </c>
      <c r="K1345" s="62">
        <v>0.28330894597455097</v>
      </c>
      <c r="L1345" s="62">
        <v>0.28022659549581003</v>
      </c>
      <c r="M1345" s="62">
        <v>0.34907444014025002</v>
      </c>
    </row>
    <row r="1346" spans="1:13" x14ac:dyDescent="0.35">
      <c r="A1346" s="59" t="s">
        <v>5728</v>
      </c>
      <c r="B1346" s="59" t="s">
        <v>5729</v>
      </c>
      <c r="C1346" s="60" t="s">
        <v>40</v>
      </c>
      <c r="D1346" s="60" t="s">
        <v>3030</v>
      </c>
      <c r="E1346" s="60" t="s">
        <v>6656</v>
      </c>
      <c r="F1346" s="61">
        <v>100.290923516855</v>
      </c>
      <c r="G1346" s="61"/>
      <c r="H1346" s="61"/>
      <c r="I1346" s="61">
        <v>94.669026329731196</v>
      </c>
      <c r="J1346" s="62">
        <v>0.33050704261097302</v>
      </c>
      <c r="K1346" s="62">
        <v>0.28330894597455097</v>
      </c>
      <c r="L1346" s="62">
        <v>0.28022659549581003</v>
      </c>
      <c r="M1346" s="62">
        <v>0.34907444014025002</v>
      </c>
    </row>
    <row r="1347" spans="1:13" x14ac:dyDescent="0.35">
      <c r="A1347" s="59" t="s">
        <v>5718</v>
      </c>
      <c r="B1347" s="59" t="s">
        <v>5719</v>
      </c>
      <c r="C1347" s="60" t="s">
        <v>31</v>
      </c>
      <c r="D1347" s="60" t="s">
        <v>3030</v>
      </c>
      <c r="E1347" s="60" t="s">
        <v>6656</v>
      </c>
      <c r="F1347" s="61">
        <v>100.290923516855</v>
      </c>
      <c r="G1347" s="61"/>
      <c r="H1347" s="61"/>
      <c r="I1347" s="61">
        <v>94.669026329731196</v>
      </c>
      <c r="J1347" s="62">
        <v>0.33050704261097302</v>
      </c>
      <c r="K1347" s="62">
        <v>0.28330894597455097</v>
      </c>
      <c r="L1347" s="62">
        <v>0.28022659549581003</v>
      </c>
      <c r="M1347" s="62">
        <v>0.34907444014025002</v>
      </c>
    </row>
    <row r="1348" spans="1:13" x14ac:dyDescent="0.35">
      <c r="A1348" s="59" t="s">
        <v>5726</v>
      </c>
      <c r="B1348" s="59" t="s">
        <v>5727</v>
      </c>
      <c r="C1348" s="60" t="s">
        <v>40</v>
      </c>
      <c r="D1348" s="60" t="s">
        <v>3030</v>
      </c>
      <c r="E1348" s="60" t="s">
        <v>6656</v>
      </c>
      <c r="F1348" s="61">
        <v>100.290923516855</v>
      </c>
      <c r="G1348" s="61"/>
      <c r="H1348" s="61"/>
      <c r="I1348" s="61">
        <v>94.669026329731196</v>
      </c>
      <c r="J1348" s="62">
        <v>0.33050704261097302</v>
      </c>
      <c r="K1348" s="62">
        <v>0.28330894597455097</v>
      </c>
      <c r="L1348" s="62">
        <v>0.28022659549581003</v>
      </c>
      <c r="M1348" s="62">
        <v>0.34907444014025002</v>
      </c>
    </row>
    <row r="1349" spans="1:13" x14ac:dyDescent="0.35">
      <c r="A1349" s="59" t="s">
        <v>5730</v>
      </c>
      <c r="B1349" s="59" t="s">
        <v>5731</v>
      </c>
      <c r="C1349" s="60" t="s">
        <v>40</v>
      </c>
      <c r="D1349" s="60" t="s">
        <v>3030</v>
      </c>
      <c r="E1349" s="60" t="s">
        <v>6656</v>
      </c>
      <c r="F1349" s="61">
        <v>100.290923516855</v>
      </c>
      <c r="G1349" s="61"/>
      <c r="H1349" s="61"/>
      <c r="I1349" s="61">
        <v>94.669026329731196</v>
      </c>
      <c r="J1349" s="62">
        <v>0.33050704261097302</v>
      </c>
      <c r="K1349" s="62">
        <v>0.28330894597455097</v>
      </c>
      <c r="L1349" s="62">
        <v>0.28022659549581003</v>
      </c>
      <c r="M1349" s="62">
        <v>0.34907444014025002</v>
      </c>
    </row>
    <row r="1350" spans="1:13" x14ac:dyDescent="0.35">
      <c r="A1350" s="59" t="s">
        <v>5720</v>
      </c>
      <c r="B1350" s="59" t="s">
        <v>5721</v>
      </c>
      <c r="C1350" s="60" t="s">
        <v>31</v>
      </c>
      <c r="D1350" s="60" t="s">
        <v>3030</v>
      </c>
      <c r="E1350" s="60" t="s">
        <v>6656</v>
      </c>
      <c r="F1350" s="61">
        <v>100.290923516855</v>
      </c>
      <c r="G1350" s="61"/>
      <c r="H1350" s="61"/>
      <c r="I1350" s="61">
        <v>94.669026329731196</v>
      </c>
      <c r="J1350" s="62">
        <v>0.33050704261097302</v>
      </c>
      <c r="K1350" s="62">
        <v>0.28330894597455097</v>
      </c>
      <c r="L1350" s="62">
        <v>0.28022659549581003</v>
      </c>
      <c r="M1350" s="62">
        <v>0.34907444014025002</v>
      </c>
    </row>
    <row r="1351" spans="1:13" x14ac:dyDescent="0.35">
      <c r="A1351" s="59" t="s">
        <v>5722</v>
      </c>
      <c r="B1351" s="59" t="s">
        <v>5723</v>
      </c>
      <c r="C1351" s="60" t="s">
        <v>31</v>
      </c>
      <c r="D1351" s="60" t="s">
        <v>3030</v>
      </c>
      <c r="E1351" s="60" t="s">
        <v>6656</v>
      </c>
      <c r="F1351" s="61">
        <v>100.290923516855</v>
      </c>
      <c r="G1351" s="61"/>
      <c r="H1351" s="61"/>
      <c r="I1351" s="61">
        <v>94.669026329731196</v>
      </c>
      <c r="J1351" s="62">
        <v>0.33050704261097302</v>
      </c>
      <c r="K1351" s="62">
        <v>0.28330894597455097</v>
      </c>
      <c r="L1351" s="62">
        <v>0.28022659549581003</v>
      </c>
      <c r="M1351" s="62">
        <v>0.34907444014025002</v>
      </c>
    </row>
    <row r="1352" spans="1:13" x14ac:dyDescent="0.35">
      <c r="A1352" s="59" t="s">
        <v>2592</v>
      </c>
      <c r="B1352" s="59" t="s">
        <v>2593</v>
      </c>
      <c r="C1352" s="60" t="s">
        <v>31</v>
      </c>
      <c r="D1352" s="60" t="s">
        <v>259</v>
      </c>
      <c r="E1352" s="60" t="s">
        <v>6656</v>
      </c>
      <c r="F1352" s="61">
        <v>91.483044193900199</v>
      </c>
      <c r="G1352" s="61">
        <v>94.1823918866274</v>
      </c>
      <c r="H1352" s="61">
        <v>97.782606150918198</v>
      </c>
      <c r="I1352" s="61">
        <v>108.27627881494899</v>
      </c>
      <c r="J1352" s="62">
        <v>0.348409368631801</v>
      </c>
      <c r="K1352" s="62">
        <v>0.32847580025391199</v>
      </c>
      <c r="L1352" s="62">
        <v>0.32560075273321099</v>
      </c>
      <c r="M1352" s="62">
        <v>0.381352156812795</v>
      </c>
    </row>
    <row r="1353" spans="1:13" x14ac:dyDescent="0.35">
      <c r="A1353" s="59" t="s">
        <v>1646</v>
      </c>
      <c r="B1353" s="59" t="s">
        <v>1647</v>
      </c>
      <c r="C1353" s="60" t="s">
        <v>31</v>
      </c>
      <c r="D1353" s="60" t="s">
        <v>259</v>
      </c>
      <c r="E1353" s="60" t="s">
        <v>6657</v>
      </c>
      <c r="F1353" s="61">
        <v>99.480940110852202</v>
      </c>
      <c r="G1353" s="61">
        <v>110.90417323461</v>
      </c>
      <c r="H1353" s="61">
        <v>106.54746072896199</v>
      </c>
      <c r="I1353" s="61">
        <v>100.226597848049</v>
      </c>
      <c r="J1353" s="62">
        <v>0.44383169881092299</v>
      </c>
      <c r="K1353" s="62">
        <v>0.37944636464182102</v>
      </c>
      <c r="L1353" s="62">
        <v>0.367707328990174</v>
      </c>
      <c r="M1353" s="62">
        <v>0.43682100961550002</v>
      </c>
    </row>
    <row r="1354" spans="1:13" x14ac:dyDescent="0.35">
      <c r="A1354" s="59" t="s">
        <v>5884</v>
      </c>
      <c r="B1354" s="59" t="s">
        <v>5885</v>
      </c>
      <c r="C1354" s="60" t="s">
        <v>40</v>
      </c>
      <c r="D1354" s="60" t="s">
        <v>61</v>
      </c>
      <c r="E1354" s="60" t="s">
        <v>6656</v>
      </c>
      <c r="F1354" s="61">
        <v>101.945133668965</v>
      </c>
      <c r="G1354" s="61">
        <v>93.712185645943507</v>
      </c>
      <c r="H1354" s="61">
        <v>104.18934364313399</v>
      </c>
      <c r="I1354" s="61">
        <v>97.984850884962597</v>
      </c>
      <c r="J1354" s="62">
        <v>0.37595807708691498</v>
      </c>
      <c r="K1354" s="62">
        <v>0.33896588331674499</v>
      </c>
      <c r="L1354" s="62">
        <v>0.33055571389081601</v>
      </c>
      <c r="M1354" s="62">
        <v>0.370827645107148</v>
      </c>
    </row>
    <row r="1355" spans="1:13" x14ac:dyDescent="0.35">
      <c r="A1355" s="59" t="s">
        <v>5878</v>
      </c>
      <c r="B1355" s="59" t="s">
        <v>5879</v>
      </c>
      <c r="C1355" s="60" t="s">
        <v>31</v>
      </c>
      <c r="D1355" s="60" t="s">
        <v>61</v>
      </c>
      <c r="E1355" s="60" t="s">
        <v>6656</v>
      </c>
      <c r="F1355" s="61">
        <v>101.945133668965</v>
      </c>
      <c r="G1355" s="61">
        <v>93.712185645943507</v>
      </c>
      <c r="H1355" s="61">
        <v>104.18934364313399</v>
      </c>
      <c r="I1355" s="61">
        <v>97.984850884962597</v>
      </c>
      <c r="J1355" s="62">
        <v>0.37595807708691498</v>
      </c>
      <c r="K1355" s="62">
        <v>0.33896588331674499</v>
      </c>
      <c r="L1355" s="62">
        <v>0.33055571389081601</v>
      </c>
      <c r="M1355" s="62">
        <v>0.370827645107148</v>
      </c>
    </row>
    <row r="1356" spans="1:13" x14ac:dyDescent="0.35">
      <c r="A1356" s="59" t="s">
        <v>5880</v>
      </c>
      <c r="B1356" s="59" t="s">
        <v>5881</v>
      </c>
      <c r="C1356" s="60" t="s">
        <v>40</v>
      </c>
      <c r="D1356" s="60" t="s">
        <v>61</v>
      </c>
      <c r="E1356" s="60" t="s">
        <v>6656</v>
      </c>
      <c r="F1356" s="61">
        <v>101.945133668965</v>
      </c>
      <c r="G1356" s="61">
        <v>93.712185645943507</v>
      </c>
      <c r="H1356" s="61">
        <v>104.18934364313399</v>
      </c>
      <c r="I1356" s="61">
        <v>97.984850884962597</v>
      </c>
      <c r="J1356" s="62">
        <v>0.37595807708691498</v>
      </c>
      <c r="K1356" s="62">
        <v>0.33896588331674499</v>
      </c>
      <c r="L1356" s="62">
        <v>0.33055571389081601</v>
      </c>
      <c r="M1356" s="62">
        <v>0.370827645107148</v>
      </c>
    </row>
    <row r="1357" spans="1:13" x14ac:dyDescent="0.35">
      <c r="A1357" s="59" t="s">
        <v>5882</v>
      </c>
      <c r="B1357" s="59" t="s">
        <v>5883</v>
      </c>
      <c r="C1357" s="60" t="s">
        <v>40</v>
      </c>
      <c r="D1357" s="60" t="s">
        <v>61</v>
      </c>
      <c r="E1357" s="60" t="s">
        <v>6656</v>
      </c>
      <c r="F1357" s="61">
        <v>101.945133668965</v>
      </c>
      <c r="G1357" s="61">
        <v>93.712185645943507</v>
      </c>
      <c r="H1357" s="61">
        <v>104.18934364313399</v>
      </c>
      <c r="I1357" s="61">
        <v>97.984850884962597</v>
      </c>
      <c r="J1357" s="62">
        <v>0.37595807708691498</v>
      </c>
      <c r="K1357" s="62">
        <v>0.33896588331674499</v>
      </c>
      <c r="L1357" s="62">
        <v>0.33055571389081601</v>
      </c>
      <c r="M1357" s="62">
        <v>0.370827645107148</v>
      </c>
    </row>
    <row r="1358" spans="1:13" x14ac:dyDescent="0.35">
      <c r="A1358" s="59" t="s">
        <v>5886</v>
      </c>
      <c r="B1358" s="59" t="s">
        <v>5887</v>
      </c>
      <c r="C1358" s="60" t="s">
        <v>40</v>
      </c>
      <c r="D1358" s="60" t="s">
        <v>61</v>
      </c>
      <c r="E1358" s="60" t="s">
        <v>6656</v>
      </c>
      <c r="F1358" s="61">
        <v>101.945133668965</v>
      </c>
      <c r="G1358" s="61">
        <v>93.712185645943507</v>
      </c>
      <c r="H1358" s="61">
        <v>104.18934364313399</v>
      </c>
      <c r="I1358" s="61">
        <v>97.984850884962597</v>
      </c>
      <c r="J1358" s="62">
        <v>0.37595807708691498</v>
      </c>
      <c r="K1358" s="62">
        <v>0.33896588331674499</v>
      </c>
      <c r="L1358" s="62">
        <v>0.33055571389081601</v>
      </c>
      <c r="M1358" s="62">
        <v>0.370827645107148</v>
      </c>
    </row>
    <row r="1359" spans="1:13" x14ac:dyDescent="0.35">
      <c r="A1359" s="59" t="s">
        <v>2944</v>
      </c>
      <c r="B1359" s="59" t="s">
        <v>2945</v>
      </c>
      <c r="C1359" s="60" t="s">
        <v>40</v>
      </c>
      <c r="D1359" s="60" t="s">
        <v>163</v>
      </c>
      <c r="E1359" s="60" t="s">
        <v>6656</v>
      </c>
      <c r="F1359" s="61">
        <v>102.98709430209</v>
      </c>
      <c r="G1359" s="61">
        <v>86.549227798029904</v>
      </c>
      <c r="H1359" s="61">
        <v>84.241068081334603</v>
      </c>
      <c r="I1359" s="61">
        <v>107.176423188667</v>
      </c>
      <c r="J1359" s="62">
        <v>0.49854639032285603</v>
      </c>
      <c r="K1359" s="62">
        <v>0.45407721989344102</v>
      </c>
      <c r="L1359" s="62">
        <v>0.44778937477818198</v>
      </c>
      <c r="M1359" s="62">
        <v>0.50708368047286401</v>
      </c>
    </row>
    <row r="1360" spans="1:13" x14ac:dyDescent="0.35">
      <c r="A1360" s="59" t="s">
        <v>2520</v>
      </c>
      <c r="B1360" s="59" t="s">
        <v>2521</v>
      </c>
      <c r="C1360" s="60" t="s">
        <v>31</v>
      </c>
      <c r="D1360" s="60" t="s">
        <v>250</v>
      </c>
      <c r="E1360" s="60" t="s">
        <v>6656</v>
      </c>
      <c r="F1360" s="61">
        <v>109.675425017027</v>
      </c>
      <c r="G1360" s="61">
        <v>103.175614929113</v>
      </c>
      <c r="H1360" s="61">
        <v>94.651311593903102</v>
      </c>
      <c r="I1360" s="61">
        <v>101.423555392553</v>
      </c>
      <c r="J1360" s="62">
        <v>0.32810009530622303</v>
      </c>
      <c r="K1360" s="62">
        <v>0.310276443468329</v>
      </c>
      <c r="L1360" s="62">
        <v>0.30978120055715302</v>
      </c>
      <c r="M1360" s="62">
        <v>0.33349515173826999</v>
      </c>
    </row>
    <row r="1361" spans="1:13" x14ac:dyDescent="0.35">
      <c r="A1361" s="59" t="s">
        <v>4267</v>
      </c>
      <c r="B1361" s="59" t="s">
        <v>4268</v>
      </c>
      <c r="C1361" s="60" t="s">
        <v>40</v>
      </c>
      <c r="D1361" s="60" t="s">
        <v>32</v>
      </c>
      <c r="E1361" s="60" t="s">
        <v>6656</v>
      </c>
      <c r="F1361" s="61">
        <v>100.97305085174099</v>
      </c>
      <c r="G1361" s="61">
        <v>103.882741473991</v>
      </c>
      <c r="H1361" s="61">
        <v>99.397743443212804</v>
      </c>
      <c r="I1361" s="61">
        <v>99.496925823836307</v>
      </c>
      <c r="J1361" s="62">
        <v>0.39758680425582998</v>
      </c>
      <c r="K1361" s="62">
        <v>0.35267327902525503</v>
      </c>
      <c r="L1361" s="62">
        <v>0.34257550385581598</v>
      </c>
      <c r="M1361" s="62">
        <v>0.39779567017476702</v>
      </c>
    </row>
    <row r="1362" spans="1:13" x14ac:dyDescent="0.35">
      <c r="A1362" s="59" t="s">
        <v>1042</v>
      </c>
      <c r="B1362" s="59" t="s">
        <v>1043</v>
      </c>
      <c r="C1362" s="60" t="s">
        <v>40</v>
      </c>
      <c r="D1362" s="60" t="s">
        <v>32</v>
      </c>
      <c r="E1362" s="60" t="s">
        <v>6657</v>
      </c>
      <c r="F1362" s="61">
        <v>102.56076471778501</v>
      </c>
      <c r="G1362" s="61">
        <v>105.47876849599299</v>
      </c>
      <c r="H1362" s="61">
        <v>95.058159530960694</v>
      </c>
      <c r="I1362" s="61">
        <v>98.461234113564402</v>
      </c>
      <c r="J1362" s="62">
        <v>0.51829213365545301</v>
      </c>
      <c r="K1362" s="62">
        <v>0.458451772341812</v>
      </c>
      <c r="L1362" s="62">
        <v>0.45664691469941399</v>
      </c>
      <c r="M1362" s="62">
        <v>0.53494673704665796</v>
      </c>
    </row>
    <row r="1363" spans="1:13" x14ac:dyDescent="0.35">
      <c r="A1363" s="59" t="s">
        <v>3745</v>
      </c>
      <c r="B1363" s="59" t="s">
        <v>3746</v>
      </c>
      <c r="C1363" s="60" t="s">
        <v>40</v>
      </c>
      <c r="D1363" s="60" t="s">
        <v>61</v>
      </c>
      <c r="E1363" s="60" t="s">
        <v>6656</v>
      </c>
      <c r="F1363" s="61">
        <v>101.88399503881899</v>
      </c>
      <c r="G1363" s="61">
        <v>103.207233134598</v>
      </c>
      <c r="H1363" s="61"/>
      <c r="I1363" s="61">
        <v>95.724528837114306</v>
      </c>
      <c r="J1363" s="62">
        <v>0.35109103076194298</v>
      </c>
      <c r="K1363" s="62">
        <v>0.30121584401452101</v>
      </c>
      <c r="L1363" s="62">
        <v>0.29004239609697902</v>
      </c>
      <c r="M1363" s="62">
        <v>0.34450196693290303</v>
      </c>
    </row>
    <row r="1364" spans="1:13" x14ac:dyDescent="0.35">
      <c r="A1364" s="59" t="s">
        <v>3733</v>
      </c>
      <c r="B1364" s="59" t="s">
        <v>3734</v>
      </c>
      <c r="C1364" s="60" t="s">
        <v>31</v>
      </c>
      <c r="D1364" s="60" t="s">
        <v>61</v>
      </c>
      <c r="E1364" s="60" t="s">
        <v>6656</v>
      </c>
      <c r="F1364" s="61">
        <v>101.88399503881899</v>
      </c>
      <c r="G1364" s="61">
        <v>103.207233134598</v>
      </c>
      <c r="H1364" s="61"/>
      <c r="I1364" s="61">
        <v>95.724528837114306</v>
      </c>
      <c r="J1364" s="62">
        <v>0.35109103076194298</v>
      </c>
      <c r="K1364" s="62">
        <v>0.30121584401452101</v>
      </c>
      <c r="L1364" s="62">
        <v>0.29004239609697902</v>
      </c>
      <c r="M1364" s="62">
        <v>0.34450196693290303</v>
      </c>
    </row>
    <row r="1365" spans="1:13" x14ac:dyDescent="0.35">
      <c r="A1365" s="59" t="s">
        <v>3747</v>
      </c>
      <c r="B1365" s="59" t="s">
        <v>3748</v>
      </c>
      <c r="C1365" s="60" t="s">
        <v>40</v>
      </c>
      <c r="D1365" s="60" t="s">
        <v>61</v>
      </c>
      <c r="E1365" s="60" t="s">
        <v>6656</v>
      </c>
      <c r="F1365" s="61">
        <v>101.88399503881899</v>
      </c>
      <c r="G1365" s="61">
        <v>103.207233134598</v>
      </c>
      <c r="H1365" s="61"/>
      <c r="I1365" s="61">
        <v>95.724528837114306</v>
      </c>
      <c r="J1365" s="62">
        <v>0.35109103076194298</v>
      </c>
      <c r="K1365" s="62">
        <v>0.30121584401452101</v>
      </c>
      <c r="L1365" s="62">
        <v>0.29004239609697902</v>
      </c>
      <c r="M1365" s="62">
        <v>0.34450196693290303</v>
      </c>
    </row>
    <row r="1366" spans="1:13" x14ac:dyDescent="0.35">
      <c r="A1366" s="59" t="s">
        <v>3737</v>
      </c>
      <c r="B1366" s="59" t="s">
        <v>3738</v>
      </c>
      <c r="C1366" s="60" t="s">
        <v>40</v>
      </c>
      <c r="D1366" s="60" t="s">
        <v>61</v>
      </c>
      <c r="E1366" s="60" t="s">
        <v>6656</v>
      </c>
      <c r="F1366" s="61">
        <v>101.88399503881899</v>
      </c>
      <c r="G1366" s="61">
        <v>103.207233134598</v>
      </c>
      <c r="H1366" s="61"/>
      <c r="I1366" s="61">
        <v>95.724528837114306</v>
      </c>
      <c r="J1366" s="62">
        <v>0.35109103076194298</v>
      </c>
      <c r="K1366" s="62">
        <v>0.30121584401452101</v>
      </c>
      <c r="L1366" s="62">
        <v>0.29004239609697902</v>
      </c>
      <c r="M1366" s="62">
        <v>0.34450196693290303</v>
      </c>
    </row>
    <row r="1367" spans="1:13" x14ac:dyDescent="0.35">
      <c r="A1367" s="59" t="s">
        <v>3731</v>
      </c>
      <c r="B1367" s="59" t="s">
        <v>3732</v>
      </c>
      <c r="C1367" s="60" t="s">
        <v>31</v>
      </c>
      <c r="D1367" s="60" t="s">
        <v>61</v>
      </c>
      <c r="E1367" s="60" t="s">
        <v>6656</v>
      </c>
      <c r="F1367" s="61">
        <v>101.88399503881899</v>
      </c>
      <c r="G1367" s="61">
        <v>103.207233134598</v>
      </c>
      <c r="H1367" s="61"/>
      <c r="I1367" s="61">
        <v>95.724528837114306</v>
      </c>
      <c r="J1367" s="62">
        <v>0.35109103076194298</v>
      </c>
      <c r="K1367" s="62">
        <v>0.30121584401452101</v>
      </c>
      <c r="L1367" s="62">
        <v>0.29004239609697902</v>
      </c>
      <c r="M1367" s="62">
        <v>0.34450196693290303</v>
      </c>
    </row>
    <row r="1368" spans="1:13" x14ac:dyDescent="0.35">
      <c r="A1368" s="59" t="s">
        <v>3741</v>
      </c>
      <c r="B1368" s="59" t="s">
        <v>3742</v>
      </c>
      <c r="C1368" s="60" t="s">
        <v>40</v>
      </c>
      <c r="D1368" s="60" t="s">
        <v>61</v>
      </c>
      <c r="E1368" s="60" t="s">
        <v>6657</v>
      </c>
      <c r="F1368" s="61">
        <v>98.466991243335997</v>
      </c>
      <c r="G1368" s="61">
        <v>103.97141845888</v>
      </c>
      <c r="H1368" s="61">
        <v>101.953950998582</v>
      </c>
      <c r="I1368" s="61">
        <v>93.930980115743594</v>
      </c>
      <c r="J1368" s="62">
        <v>0.49438436144960002</v>
      </c>
      <c r="K1368" s="62">
        <v>0.428977971117387</v>
      </c>
      <c r="L1368" s="62">
        <v>0.417102599451662</v>
      </c>
      <c r="M1368" s="62">
        <v>0.48605323546594198</v>
      </c>
    </row>
    <row r="1369" spans="1:13" x14ac:dyDescent="0.35">
      <c r="A1369" s="59" t="s">
        <v>1040</v>
      </c>
      <c r="B1369" s="59" t="s">
        <v>1041</v>
      </c>
      <c r="C1369" s="60" t="s">
        <v>31</v>
      </c>
      <c r="D1369" s="60" t="s">
        <v>32</v>
      </c>
      <c r="E1369" s="60" t="s">
        <v>6657</v>
      </c>
      <c r="F1369" s="61">
        <v>104.668049929627</v>
      </c>
      <c r="G1369" s="61">
        <v>101.416057231083</v>
      </c>
      <c r="H1369" s="61">
        <v>98.279673865948993</v>
      </c>
      <c r="I1369" s="61">
        <v>96.092608146415301</v>
      </c>
      <c r="J1369" s="62">
        <v>0.54808216736347104</v>
      </c>
      <c r="K1369" s="62">
        <v>0.49232773531371998</v>
      </c>
      <c r="L1369" s="62">
        <v>0.47847789452747502</v>
      </c>
      <c r="M1369" s="62">
        <v>0.54931016544796496</v>
      </c>
    </row>
    <row r="1370" spans="1:13" x14ac:dyDescent="0.35">
      <c r="A1370" s="59" t="s">
        <v>201</v>
      </c>
      <c r="B1370" s="59" t="s">
        <v>202</v>
      </c>
      <c r="C1370" s="60" t="s">
        <v>40</v>
      </c>
      <c r="D1370" s="60" t="s">
        <v>80</v>
      </c>
      <c r="E1370" s="60" t="s">
        <v>6657</v>
      </c>
      <c r="F1370" s="61">
        <v>96.517057746290206</v>
      </c>
      <c r="G1370" s="61">
        <v>104.58719779019501</v>
      </c>
      <c r="H1370" s="61">
        <v>111.76313705701899</v>
      </c>
      <c r="I1370" s="61">
        <v>95.057516383443399</v>
      </c>
      <c r="J1370" s="62">
        <v>0.54162642427848795</v>
      </c>
      <c r="K1370" s="62">
        <v>0.48335874455583699</v>
      </c>
      <c r="L1370" s="62">
        <v>0.47380472090720799</v>
      </c>
      <c r="M1370" s="62">
        <v>0.53966185573243497</v>
      </c>
    </row>
    <row r="1371" spans="1:13" x14ac:dyDescent="0.35">
      <c r="A1371" s="59" t="s">
        <v>2966</v>
      </c>
      <c r="B1371" s="59" t="s">
        <v>2967</v>
      </c>
      <c r="C1371" s="60" t="s">
        <v>40</v>
      </c>
      <c r="D1371" s="60" t="s">
        <v>80</v>
      </c>
      <c r="E1371" s="60" t="s">
        <v>6656</v>
      </c>
      <c r="F1371" s="61">
        <v>97.319371000810804</v>
      </c>
      <c r="G1371" s="61">
        <v>104.320095569937</v>
      </c>
      <c r="H1371" s="61">
        <v>108.360715473086</v>
      </c>
      <c r="I1371" s="61">
        <v>97.040215056839202</v>
      </c>
      <c r="J1371" s="62">
        <v>0.44287014710661798</v>
      </c>
      <c r="K1371" s="62">
        <v>0.39537687186825798</v>
      </c>
      <c r="L1371" s="62">
        <v>0.38897035097459298</v>
      </c>
      <c r="M1371" s="62">
        <v>0.44690440898564698</v>
      </c>
    </row>
    <row r="1372" spans="1:13" x14ac:dyDescent="0.35">
      <c r="A1372" s="59" t="s">
        <v>6472</v>
      </c>
      <c r="B1372" s="59" t="s">
        <v>6473</v>
      </c>
      <c r="C1372" s="60" t="s">
        <v>40</v>
      </c>
      <c r="D1372" s="60" t="s">
        <v>32</v>
      </c>
      <c r="E1372" s="60" t="s">
        <v>6656</v>
      </c>
      <c r="F1372" s="61">
        <v>106.123427554225</v>
      </c>
      <c r="G1372" s="61">
        <v>105.662272323785</v>
      </c>
      <c r="H1372" s="61">
        <v>106.205775018144</v>
      </c>
      <c r="I1372" s="61">
        <v>92.107502083097799</v>
      </c>
      <c r="J1372" s="62">
        <v>0.46040104651087799</v>
      </c>
      <c r="K1372" s="62">
        <v>0.42473591966287599</v>
      </c>
      <c r="L1372" s="62">
        <v>0.41853679751185802</v>
      </c>
      <c r="M1372" s="62">
        <v>0.46300060774586799</v>
      </c>
    </row>
    <row r="1373" spans="1:13" x14ac:dyDescent="0.35">
      <c r="A1373" s="59" t="s">
        <v>193</v>
      </c>
      <c r="B1373" s="59" t="s">
        <v>194</v>
      </c>
      <c r="C1373" s="60" t="s">
        <v>31</v>
      </c>
      <c r="D1373" s="60" t="s">
        <v>80</v>
      </c>
      <c r="E1373" s="60" t="s">
        <v>6657</v>
      </c>
      <c r="F1373" s="61">
        <v>96.968974632053303</v>
      </c>
      <c r="G1373" s="61">
        <v>107.944107705438</v>
      </c>
      <c r="H1373" s="61">
        <v>104.17607735138699</v>
      </c>
      <c r="I1373" s="61">
        <v>97.328024999178893</v>
      </c>
      <c r="J1373" s="62">
        <v>0.54128672572877501</v>
      </c>
      <c r="K1373" s="62">
        <v>0.48300886533105603</v>
      </c>
      <c r="L1373" s="62">
        <v>0.48155167025932299</v>
      </c>
      <c r="M1373" s="62">
        <v>0.55630743252082404</v>
      </c>
    </row>
    <row r="1374" spans="1:13" x14ac:dyDescent="0.35">
      <c r="A1374" s="59" t="s">
        <v>1290</v>
      </c>
      <c r="B1374" s="59" t="s">
        <v>1291</v>
      </c>
      <c r="C1374" s="60" t="s">
        <v>31</v>
      </c>
      <c r="D1374" s="60" t="s">
        <v>80</v>
      </c>
      <c r="E1374" s="60" t="s">
        <v>6657</v>
      </c>
      <c r="F1374" s="61">
        <v>115.009609981552</v>
      </c>
      <c r="G1374" s="61">
        <v>107.178668603651</v>
      </c>
      <c r="H1374" s="61">
        <v>114.851664687081</v>
      </c>
      <c r="I1374" s="61">
        <v>93.353257729182999</v>
      </c>
      <c r="J1374" s="62">
        <v>0.55583838969619503</v>
      </c>
      <c r="K1374" s="62">
        <v>0.50425670758365504</v>
      </c>
      <c r="L1374" s="62">
        <v>0.49350830303337501</v>
      </c>
      <c r="M1374" s="62">
        <v>0.56322505839404902</v>
      </c>
    </row>
    <row r="1375" spans="1:13" x14ac:dyDescent="0.35">
      <c r="A1375" s="59" t="s">
        <v>398</v>
      </c>
      <c r="B1375" s="59" t="s">
        <v>399</v>
      </c>
      <c r="C1375" s="60" t="s">
        <v>31</v>
      </c>
      <c r="D1375" s="60" t="s">
        <v>61</v>
      </c>
      <c r="E1375" s="60" t="s">
        <v>6657</v>
      </c>
      <c r="F1375" s="61">
        <v>104.98751175668799</v>
      </c>
      <c r="G1375" s="61">
        <v>100.844410074396</v>
      </c>
      <c r="H1375" s="61">
        <v>106.353143282734</v>
      </c>
      <c r="I1375" s="61">
        <v>98.254895223673302</v>
      </c>
      <c r="J1375" s="62">
        <v>0.53193452897030302</v>
      </c>
      <c r="K1375" s="62">
        <v>0.49464469899867097</v>
      </c>
      <c r="L1375" s="62">
        <v>0.48406939129343501</v>
      </c>
      <c r="M1375" s="62">
        <v>0.55052510406557298</v>
      </c>
    </row>
    <row r="1376" spans="1:13" x14ac:dyDescent="0.35">
      <c r="A1376" s="59" t="s">
        <v>5986</v>
      </c>
      <c r="B1376" s="59" t="s">
        <v>5987</v>
      </c>
      <c r="C1376" s="60" t="s">
        <v>31</v>
      </c>
      <c r="D1376" s="60" t="s">
        <v>61</v>
      </c>
      <c r="E1376" s="60" t="s">
        <v>6657</v>
      </c>
      <c r="F1376" s="61">
        <v>98.527430738620893</v>
      </c>
      <c r="G1376" s="61">
        <v>96.493226824547193</v>
      </c>
      <c r="H1376" s="61">
        <v>105.189756952273</v>
      </c>
      <c r="I1376" s="61">
        <v>93.799170798496107</v>
      </c>
      <c r="J1376" s="62">
        <v>0.53753372701728397</v>
      </c>
      <c r="K1376" s="62">
        <v>0.49584182569201901</v>
      </c>
      <c r="L1376" s="62">
        <v>0.48402603353846102</v>
      </c>
      <c r="M1376" s="62">
        <v>0.53468642659460897</v>
      </c>
    </row>
    <row r="1377" spans="1:13" x14ac:dyDescent="0.35">
      <c r="A1377" s="59" t="s">
        <v>1292</v>
      </c>
      <c r="B1377" s="59" t="s">
        <v>1293</v>
      </c>
      <c r="C1377" s="60" t="s">
        <v>31</v>
      </c>
      <c r="D1377" s="60" t="s">
        <v>80</v>
      </c>
      <c r="E1377" s="60" t="s">
        <v>6657</v>
      </c>
      <c r="F1377" s="61">
        <v>99.925743263739804</v>
      </c>
      <c r="G1377" s="61">
        <v>104.07009392260299</v>
      </c>
      <c r="H1377" s="61">
        <v>115.17342847503799</v>
      </c>
      <c r="I1377" s="61">
        <v>92.043531582933696</v>
      </c>
      <c r="J1377" s="62">
        <v>0.55583838969619503</v>
      </c>
      <c r="K1377" s="62">
        <v>0.50425670758365504</v>
      </c>
      <c r="L1377" s="62">
        <v>0.49350830303337501</v>
      </c>
      <c r="M1377" s="62">
        <v>0.55207896037784798</v>
      </c>
    </row>
    <row r="1378" spans="1:13" x14ac:dyDescent="0.35">
      <c r="A1378" s="59" t="s">
        <v>1272</v>
      </c>
      <c r="B1378" s="59" t="s">
        <v>1273</v>
      </c>
      <c r="C1378" s="60" t="s">
        <v>40</v>
      </c>
      <c r="D1378" s="60" t="s">
        <v>32</v>
      </c>
      <c r="E1378" s="60" t="s">
        <v>6657</v>
      </c>
      <c r="F1378" s="61">
        <v>113.943928701376</v>
      </c>
      <c r="G1378" s="61">
        <v>106.966637369982</v>
      </c>
      <c r="H1378" s="61">
        <v>110.320529013151</v>
      </c>
      <c r="I1378" s="61">
        <v>90.638401279776701</v>
      </c>
      <c r="J1378" s="62">
        <v>0.55800880006743003</v>
      </c>
      <c r="K1378" s="62">
        <v>0.51107092912432495</v>
      </c>
      <c r="L1378" s="62">
        <v>0.50280719405280405</v>
      </c>
      <c r="M1378" s="62">
        <v>0.57090741420339797</v>
      </c>
    </row>
    <row r="1379" spans="1:13" x14ac:dyDescent="0.35">
      <c r="A1379" s="59" t="s">
        <v>1268</v>
      </c>
      <c r="B1379" s="59" t="s">
        <v>1269</v>
      </c>
      <c r="C1379" s="60" t="s">
        <v>31</v>
      </c>
      <c r="D1379" s="60" t="s">
        <v>32</v>
      </c>
      <c r="E1379" s="60" t="s">
        <v>6657</v>
      </c>
      <c r="F1379" s="61">
        <v>112.936104397918</v>
      </c>
      <c r="G1379" s="61">
        <v>107.525838007582</v>
      </c>
      <c r="H1379" s="61">
        <v>115.190607198588</v>
      </c>
      <c r="I1379" s="61">
        <v>92.854105157381696</v>
      </c>
      <c r="J1379" s="62">
        <v>0.55811841357954595</v>
      </c>
      <c r="K1379" s="62">
        <v>0.51116433880424805</v>
      </c>
      <c r="L1379" s="62">
        <v>0.49931198798235599</v>
      </c>
      <c r="M1379" s="62">
        <v>0.55573631729844497</v>
      </c>
    </row>
    <row r="1380" spans="1:13" x14ac:dyDescent="0.35">
      <c r="A1380" s="59" t="s">
        <v>2340</v>
      </c>
      <c r="B1380" s="59" t="s">
        <v>2341</v>
      </c>
      <c r="C1380" s="60" t="s">
        <v>31</v>
      </c>
      <c r="D1380" s="60" t="s">
        <v>32</v>
      </c>
      <c r="E1380" s="60" t="s">
        <v>6657</v>
      </c>
      <c r="F1380" s="61">
        <v>104.489271158164</v>
      </c>
      <c r="G1380" s="61">
        <v>101.85869226961999</v>
      </c>
      <c r="H1380" s="61">
        <v>106.68484554688</v>
      </c>
      <c r="I1380" s="61">
        <v>91.148087851633093</v>
      </c>
      <c r="J1380" s="62">
        <v>0.55246274272618601</v>
      </c>
      <c r="K1380" s="62">
        <v>0.50361292391964696</v>
      </c>
      <c r="L1380" s="62">
        <v>0.49786817783999299</v>
      </c>
      <c r="M1380" s="62">
        <v>0.56551283502626704</v>
      </c>
    </row>
    <row r="1381" spans="1:13" x14ac:dyDescent="0.35">
      <c r="A1381" s="59" t="s">
        <v>5990</v>
      </c>
      <c r="B1381" s="59" t="s">
        <v>5991</v>
      </c>
      <c r="C1381" s="60" t="s">
        <v>31</v>
      </c>
      <c r="D1381" s="60" t="s">
        <v>61</v>
      </c>
      <c r="E1381" s="60" t="s">
        <v>6657</v>
      </c>
      <c r="F1381" s="61">
        <v>101.251420670676</v>
      </c>
      <c r="G1381" s="61">
        <v>95.560634581981105</v>
      </c>
      <c r="H1381" s="61">
        <v>104.54951222143499</v>
      </c>
      <c r="I1381" s="61">
        <v>94.625482691965502</v>
      </c>
      <c r="J1381" s="62">
        <v>0.52921820875318504</v>
      </c>
      <c r="K1381" s="62">
        <v>0.49584182569201901</v>
      </c>
      <c r="L1381" s="62">
        <v>0.48402603353846102</v>
      </c>
      <c r="M1381" s="62">
        <v>0.53468642659460897</v>
      </c>
    </row>
    <row r="1382" spans="1:13" x14ac:dyDescent="0.35">
      <c r="A1382" s="59" t="s">
        <v>5996</v>
      </c>
      <c r="B1382" s="59" t="s">
        <v>5997</v>
      </c>
      <c r="C1382" s="60" t="s">
        <v>31</v>
      </c>
      <c r="D1382" s="60" t="s">
        <v>61</v>
      </c>
      <c r="E1382" s="60" t="s">
        <v>6657</v>
      </c>
      <c r="F1382" s="61">
        <v>102.23816391788201</v>
      </c>
      <c r="G1382" s="61">
        <v>103.021213816497</v>
      </c>
      <c r="H1382" s="61">
        <v>102.54256961780899</v>
      </c>
      <c r="I1382" s="61">
        <v>93.434460148512301</v>
      </c>
      <c r="J1382" s="62">
        <v>0.52921820875318504</v>
      </c>
      <c r="K1382" s="62">
        <v>0.49584182569201901</v>
      </c>
      <c r="L1382" s="62">
        <v>0.48742503681172999</v>
      </c>
      <c r="M1382" s="62">
        <v>0.54456971620357297</v>
      </c>
    </row>
    <row r="1383" spans="1:13" x14ac:dyDescent="0.35">
      <c r="A1383" s="59" t="s">
        <v>6470</v>
      </c>
      <c r="B1383" s="59" t="s">
        <v>6471</v>
      </c>
      <c r="C1383" s="60" t="s">
        <v>40</v>
      </c>
      <c r="D1383" s="60" t="s">
        <v>32</v>
      </c>
      <c r="E1383" s="60" t="s">
        <v>6656</v>
      </c>
      <c r="F1383" s="61">
        <v>106.123427554225</v>
      </c>
      <c r="G1383" s="61">
        <v>105.662272323785</v>
      </c>
      <c r="H1383" s="61">
        <v>106.205775018144</v>
      </c>
      <c r="I1383" s="61">
        <v>92.107502083097799</v>
      </c>
      <c r="J1383" s="62">
        <v>0.46040104651087799</v>
      </c>
      <c r="K1383" s="62">
        <v>0.42473591966287599</v>
      </c>
      <c r="L1383" s="62">
        <v>0.41853679751185802</v>
      </c>
      <c r="M1383" s="62">
        <v>0.46300060774586799</v>
      </c>
    </row>
    <row r="1384" spans="1:13" x14ac:dyDescent="0.35">
      <c r="A1384" s="59" t="s">
        <v>197</v>
      </c>
      <c r="B1384" s="59" t="s">
        <v>198</v>
      </c>
      <c r="C1384" s="60" t="s">
        <v>40</v>
      </c>
      <c r="D1384" s="60" t="s">
        <v>80</v>
      </c>
      <c r="E1384" s="60" t="s">
        <v>6657</v>
      </c>
      <c r="F1384" s="61">
        <v>95.057328363887606</v>
      </c>
      <c r="G1384" s="61">
        <v>101.478642947399</v>
      </c>
      <c r="H1384" s="61">
        <v>109.18929657624599</v>
      </c>
      <c r="I1384" s="61">
        <v>97.559250061250296</v>
      </c>
      <c r="J1384" s="62">
        <v>0.54162642427848795</v>
      </c>
      <c r="K1384" s="62">
        <v>0.48335874455583699</v>
      </c>
      <c r="L1384" s="62">
        <v>0.47380472090720799</v>
      </c>
      <c r="M1384" s="62">
        <v>0.53966185573243497</v>
      </c>
    </row>
    <row r="1385" spans="1:13" x14ac:dyDescent="0.35">
      <c r="A1385" s="59" t="s">
        <v>6006</v>
      </c>
      <c r="B1385" s="59" t="s">
        <v>6007</v>
      </c>
      <c r="C1385" s="60" t="s">
        <v>40</v>
      </c>
      <c r="D1385" s="60" t="s">
        <v>61</v>
      </c>
      <c r="E1385" s="60" t="s">
        <v>6657</v>
      </c>
      <c r="F1385" s="61">
        <v>101.71652370362</v>
      </c>
      <c r="G1385" s="61">
        <v>100.285995031561</v>
      </c>
      <c r="H1385" s="61">
        <v>102.681978107351</v>
      </c>
      <c r="I1385" s="61">
        <v>94.948788023814004</v>
      </c>
      <c r="J1385" s="62">
        <v>0.52930588890045405</v>
      </c>
      <c r="K1385" s="62">
        <v>0.495957622871391</v>
      </c>
      <c r="L1385" s="62">
        <v>0.48415067341601897</v>
      </c>
      <c r="M1385" s="62">
        <v>0.53985923443016504</v>
      </c>
    </row>
    <row r="1386" spans="1:13" x14ac:dyDescent="0.35">
      <c r="A1386" s="59" t="s">
        <v>2346</v>
      </c>
      <c r="B1386" s="59" t="s">
        <v>2347</v>
      </c>
      <c r="C1386" s="60" t="s">
        <v>40</v>
      </c>
      <c r="D1386" s="60" t="s">
        <v>32</v>
      </c>
      <c r="E1386" s="60" t="s">
        <v>6657</v>
      </c>
      <c r="F1386" s="61">
        <v>108.940156298716</v>
      </c>
      <c r="G1386" s="61">
        <v>106.273171445193</v>
      </c>
      <c r="H1386" s="61">
        <v>109.61934928124001</v>
      </c>
      <c r="I1386" s="61">
        <v>91.100987511366597</v>
      </c>
      <c r="J1386" s="62">
        <v>0.54695914329031303</v>
      </c>
      <c r="K1386" s="62">
        <v>0.50392135224555301</v>
      </c>
      <c r="L1386" s="62">
        <v>0.49818138897379899</v>
      </c>
      <c r="M1386" s="62">
        <v>0.54976395088699603</v>
      </c>
    </row>
    <row r="1387" spans="1:13" x14ac:dyDescent="0.35">
      <c r="A1387" s="59" t="s">
        <v>2342</v>
      </c>
      <c r="B1387" s="59" t="s">
        <v>2343</v>
      </c>
      <c r="C1387" s="60" t="s">
        <v>31</v>
      </c>
      <c r="D1387" s="60" t="s">
        <v>32</v>
      </c>
      <c r="E1387" s="60" t="s">
        <v>6657</v>
      </c>
      <c r="F1387" s="61">
        <v>107.956195322893</v>
      </c>
      <c r="G1387" s="61">
        <v>103.706419093297</v>
      </c>
      <c r="H1387" s="61">
        <v>101.470428392277</v>
      </c>
      <c r="I1387" s="61">
        <v>96.429833330155603</v>
      </c>
      <c r="J1387" s="62">
        <v>0.55857068051218495</v>
      </c>
      <c r="K1387" s="62">
        <v>0.50751309840416803</v>
      </c>
      <c r="L1387" s="62">
        <v>0.50521670532262897</v>
      </c>
      <c r="M1387" s="62">
        <v>0.56314798031563396</v>
      </c>
    </row>
    <row r="1388" spans="1:13" x14ac:dyDescent="0.35">
      <c r="A1388" s="59" t="s">
        <v>1298</v>
      </c>
      <c r="B1388" s="59" t="s">
        <v>1299</v>
      </c>
      <c r="C1388" s="60" t="s">
        <v>40</v>
      </c>
      <c r="D1388" s="60" t="s">
        <v>80</v>
      </c>
      <c r="E1388" s="60" t="s">
        <v>6657</v>
      </c>
      <c r="F1388" s="61">
        <v>104.69501655996</v>
      </c>
      <c r="G1388" s="61">
        <v>106.403984876594</v>
      </c>
      <c r="H1388" s="61">
        <v>114.139602098889</v>
      </c>
      <c r="I1388" s="61">
        <v>98.722234470589001</v>
      </c>
      <c r="J1388" s="62">
        <v>0.60245190653435199</v>
      </c>
      <c r="K1388" s="62">
        <v>0.55097585523218595</v>
      </c>
      <c r="L1388" s="62">
        <v>0.54112062277749595</v>
      </c>
      <c r="M1388" s="62">
        <v>0.60093625355060498</v>
      </c>
    </row>
    <row r="1389" spans="1:13" x14ac:dyDescent="0.35">
      <c r="A1389" s="59" t="s">
        <v>400</v>
      </c>
      <c r="B1389" s="59" t="s">
        <v>401</v>
      </c>
      <c r="C1389" s="60" t="s">
        <v>40</v>
      </c>
      <c r="D1389" s="60" t="s">
        <v>61</v>
      </c>
      <c r="E1389" s="60" t="s">
        <v>6657</v>
      </c>
      <c r="F1389" s="61">
        <v>114.911909451816</v>
      </c>
      <c r="G1389" s="61">
        <v>103.70463365064801</v>
      </c>
      <c r="H1389" s="61">
        <v>110.98119034213499</v>
      </c>
      <c r="I1389" s="61">
        <v>95.001400715690295</v>
      </c>
      <c r="J1389" s="62">
        <v>0.54112785012058695</v>
      </c>
      <c r="K1389" s="62">
        <v>0.49489093351274799</v>
      </c>
      <c r="L1389" s="62">
        <v>0.480529917091504</v>
      </c>
      <c r="M1389" s="62">
        <v>0.53455809237886098</v>
      </c>
    </row>
    <row r="1390" spans="1:13" x14ac:dyDescent="0.35">
      <c r="A1390" s="59" t="s">
        <v>1294</v>
      </c>
      <c r="B1390" s="59" t="s">
        <v>1295</v>
      </c>
      <c r="C1390" s="60" t="s">
        <v>31</v>
      </c>
      <c r="D1390" s="60" t="s">
        <v>80</v>
      </c>
      <c r="E1390" s="60" t="s">
        <v>6657</v>
      </c>
      <c r="F1390" s="61">
        <v>106.737810147937</v>
      </c>
      <c r="G1390" s="61">
        <v>108.42209054077</v>
      </c>
      <c r="H1390" s="61">
        <v>117.019736522328</v>
      </c>
      <c r="I1390" s="61">
        <v>97.047031174521805</v>
      </c>
      <c r="J1390" s="62">
        <v>0.55583838969619503</v>
      </c>
      <c r="K1390" s="62">
        <v>0.50425670758365504</v>
      </c>
      <c r="L1390" s="62">
        <v>0.49728804564818302</v>
      </c>
      <c r="M1390" s="62">
        <v>0.55207896037784798</v>
      </c>
    </row>
    <row r="1391" spans="1:13" x14ac:dyDescent="0.35">
      <c r="A1391" s="59" t="s">
        <v>3347</v>
      </c>
      <c r="B1391" s="59" t="s">
        <v>3348</v>
      </c>
      <c r="C1391" s="60" t="s">
        <v>31</v>
      </c>
      <c r="D1391" s="60" t="s">
        <v>61</v>
      </c>
      <c r="E1391" s="60" t="s">
        <v>6656</v>
      </c>
      <c r="F1391" s="61">
        <v>109.356926283907</v>
      </c>
      <c r="G1391" s="61">
        <v>105.517651469233</v>
      </c>
      <c r="H1391" s="61">
        <v>107.961737370116</v>
      </c>
      <c r="I1391" s="61">
        <v>96.192578349997703</v>
      </c>
      <c r="J1391" s="62">
        <v>0.44687231836381103</v>
      </c>
      <c r="K1391" s="62">
        <v>0.41437788195613801</v>
      </c>
      <c r="L1391" s="62">
        <v>0.40262472231769503</v>
      </c>
      <c r="M1391" s="62">
        <v>0.44640217434190299</v>
      </c>
    </row>
    <row r="1392" spans="1:13" x14ac:dyDescent="0.35">
      <c r="A1392" s="59" t="s">
        <v>2344</v>
      </c>
      <c r="B1392" s="59" t="s">
        <v>2345</v>
      </c>
      <c r="C1392" s="60" t="s">
        <v>40</v>
      </c>
      <c r="D1392" s="60" t="s">
        <v>32</v>
      </c>
      <c r="E1392" s="60" t="s">
        <v>6657</v>
      </c>
      <c r="F1392" s="61">
        <v>105.010483330675</v>
      </c>
      <c r="G1392" s="61">
        <v>106.273171445193</v>
      </c>
      <c r="H1392" s="61">
        <v>101.93942553338201</v>
      </c>
      <c r="I1392" s="61">
        <v>92.506225267771399</v>
      </c>
      <c r="J1392" s="62">
        <v>0.55276758997741904</v>
      </c>
      <c r="K1392" s="62">
        <v>0.50392135224555301</v>
      </c>
      <c r="L1392" s="62">
        <v>0.50182664531052301</v>
      </c>
      <c r="M1392" s="62">
        <v>0.56582264576084396</v>
      </c>
    </row>
    <row r="1393" spans="1:13" x14ac:dyDescent="0.35">
      <c r="A1393" s="59" t="s">
        <v>3349</v>
      </c>
      <c r="B1393" s="59" t="s">
        <v>3350</v>
      </c>
      <c r="C1393" s="60" t="s">
        <v>31</v>
      </c>
      <c r="D1393" s="60" t="s">
        <v>61</v>
      </c>
      <c r="E1393" s="60" t="s">
        <v>6656</v>
      </c>
      <c r="F1393" s="61">
        <v>109.356926283907</v>
      </c>
      <c r="G1393" s="61">
        <v>105.517651469233</v>
      </c>
      <c r="H1393" s="61">
        <v>107.961737370116</v>
      </c>
      <c r="I1393" s="61">
        <v>96.192578349997703</v>
      </c>
      <c r="J1393" s="62">
        <v>0.44687231836381103</v>
      </c>
      <c r="K1393" s="62">
        <v>0.41437788195613801</v>
      </c>
      <c r="L1393" s="62">
        <v>0.40262472231769503</v>
      </c>
      <c r="M1393" s="62">
        <v>0.44640217434190299</v>
      </c>
    </row>
    <row r="1394" spans="1:13" x14ac:dyDescent="0.35">
      <c r="A1394" s="59" t="s">
        <v>5994</v>
      </c>
      <c r="B1394" s="59" t="s">
        <v>5995</v>
      </c>
      <c r="C1394" s="60" t="s">
        <v>31</v>
      </c>
      <c r="D1394" s="60" t="s">
        <v>61</v>
      </c>
      <c r="E1394" s="60" t="s">
        <v>6657</v>
      </c>
      <c r="F1394" s="61">
        <v>97.797826439484993</v>
      </c>
      <c r="G1394" s="61">
        <v>102.088625541581</v>
      </c>
      <c r="H1394" s="61">
        <v>99.356411074587896</v>
      </c>
      <c r="I1394" s="61">
        <v>95.869239707642393</v>
      </c>
      <c r="J1394" s="62">
        <v>0.52921820875318504</v>
      </c>
      <c r="K1394" s="62">
        <v>0.49584182569201901</v>
      </c>
      <c r="L1394" s="62">
        <v>0.48742503681172999</v>
      </c>
      <c r="M1394" s="62">
        <v>0.54456971620357297</v>
      </c>
    </row>
    <row r="1395" spans="1:13" x14ac:dyDescent="0.35">
      <c r="A1395" s="59" t="s">
        <v>6775</v>
      </c>
      <c r="B1395" s="59" t="s">
        <v>6776</v>
      </c>
      <c r="C1395" s="60" t="s">
        <v>31</v>
      </c>
      <c r="D1395" s="60" t="s">
        <v>6668</v>
      </c>
      <c r="E1395" s="60" t="s">
        <v>6656</v>
      </c>
      <c r="F1395" s="61">
        <v>110.159290546737</v>
      </c>
      <c r="G1395" s="61">
        <v>104.482769233493</v>
      </c>
      <c r="H1395" s="61">
        <v>104.05425231972001</v>
      </c>
      <c r="I1395" s="61">
        <v>95.7289272567225</v>
      </c>
      <c r="J1395" s="62">
        <v>0.40145543755046698</v>
      </c>
      <c r="K1395" s="62">
        <v>0.37063980961995602</v>
      </c>
      <c r="L1395" s="62">
        <v>0.35931738263534202</v>
      </c>
      <c r="M1395" s="62">
        <v>0.40262918024344302</v>
      </c>
    </row>
    <row r="1396" spans="1:13" x14ac:dyDescent="0.35">
      <c r="A1396" s="59" t="s">
        <v>6777</v>
      </c>
      <c r="B1396" s="59" t="s">
        <v>6778</v>
      </c>
      <c r="C1396" s="60" t="s">
        <v>31</v>
      </c>
      <c r="D1396" s="60" t="s">
        <v>6668</v>
      </c>
      <c r="E1396" s="60" t="s">
        <v>6656</v>
      </c>
      <c r="F1396" s="61">
        <v>110.159290546737</v>
      </c>
      <c r="G1396" s="61">
        <v>104.482769233493</v>
      </c>
      <c r="H1396" s="61">
        <v>104.05425231972001</v>
      </c>
      <c r="I1396" s="61">
        <v>95.7289272567225</v>
      </c>
      <c r="J1396" s="62">
        <v>0.40145543755046698</v>
      </c>
      <c r="K1396" s="62">
        <v>0.37063980961995602</v>
      </c>
      <c r="L1396" s="62">
        <v>0.35931738263534202</v>
      </c>
      <c r="M1396" s="62">
        <v>0.40262918024344302</v>
      </c>
    </row>
    <row r="1397" spans="1:13" x14ac:dyDescent="0.35">
      <c r="A1397" s="59" t="s">
        <v>6779</v>
      </c>
      <c r="B1397" s="59" t="s">
        <v>6780</v>
      </c>
      <c r="C1397" s="60" t="s">
        <v>40</v>
      </c>
      <c r="D1397" s="60" t="s">
        <v>6668</v>
      </c>
      <c r="E1397" s="60" t="s">
        <v>6656</v>
      </c>
      <c r="F1397" s="61">
        <v>110.159290546737</v>
      </c>
      <c r="G1397" s="61">
        <v>104.482769233493</v>
      </c>
      <c r="H1397" s="61">
        <v>104.05425231972001</v>
      </c>
      <c r="I1397" s="61">
        <v>95.7289272567225</v>
      </c>
      <c r="J1397" s="62">
        <v>0.40145543755046698</v>
      </c>
      <c r="K1397" s="62">
        <v>0.37063980961995602</v>
      </c>
      <c r="L1397" s="62">
        <v>0.35931738263534202</v>
      </c>
      <c r="M1397" s="62">
        <v>0.40262918024344302</v>
      </c>
    </row>
    <row r="1398" spans="1:13" x14ac:dyDescent="0.35">
      <c r="A1398" s="59" t="s">
        <v>1296</v>
      </c>
      <c r="B1398" s="59" t="s">
        <v>1297</v>
      </c>
      <c r="C1398" s="60" t="s">
        <v>40</v>
      </c>
      <c r="D1398" s="60" t="s">
        <v>80</v>
      </c>
      <c r="E1398" s="60" t="s">
        <v>6657</v>
      </c>
      <c r="F1398" s="61">
        <v>113.09793985005901</v>
      </c>
      <c r="G1398" s="61">
        <v>104.443449818716</v>
      </c>
      <c r="H1398" s="61">
        <v>115.527166274628</v>
      </c>
      <c r="I1398" s="61">
        <v>93.326695286337696</v>
      </c>
      <c r="J1398" s="62">
        <v>0.55620808349770301</v>
      </c>
      <c r="K1398" s="62">
        <v>0.50458271245507302</v>
      </c>
      <c r="L1398" s="62">
        <v>0.49384102295628901</v>
      </c>
      <c r="M1398" s="62">
        <v>0.55243581946347398</v>
      </c>
    </row>
    <row r="1399" spans="1:13" x14ac:dyDescent="0.35">
      <c r="A1399" s="59" t="s">
        <v>195</v>
      </c>
      <c r="B1399" s="59" t="s">
        <v>196</v>
      </c>
      <c r="C1399" s="60" t="s">
        <v>31</v>
      </c>
      <c r="D1399" s="60" t="s">
        <v>80</v>
      </c>
      <c r="E1399" s="60" t="s">
        <v>6657</v>
      </c>
      <c r="F1399" s="61">
        <v>91.195257456436494</v>
      </c>
      <c r="G1399" s="61">
        <v>103.23956948479299</v>
      </c>
      <c r="H1399" s="61">
        <v>107.851334840495</v>
      </c>
      <c r="I1399" s="61">
        <v>97.153263037028395</v>
      </c>
      <c r="J1399" s="62">
        <v>0.54394822457960101</v>
      </c>
      <c r="K1399" s="62">
        <v>0.48559399328297398</v>
      </c>
      <c r="L1399" s="62">
        <v>0.48031646779609499</v>
      </c>
      <c r="M1399" s="62">
        <v>0.54724867819070899</v>
      </c>
    </row>
    <row r="1400" spans="1:13" x14ac:dyDescent="0.35">
      <c r="A1400" s="59" t="s">
        <v>1270</v>
      </c>
      <c r="B1400" s="59" t="s">
        <v>1271</v>
      </c>
      <c r="C1400" s="60" t="s">
        <v>31</v>
      </c>
      <c r="D1400" s="60" t="s">
        <v>32</v>
      </c>
      <c r="E1400" s="60" t="s">
        <v>6657</v>
      </c>
      <c r="F1400" s="61">
        <v>109.04349271151101</v>
      </c>
      <c r="G1400" s="61">
        <v>105.349859536751</v>
      </c>
      <c r="H1400" s="61">
        <v>114.87059725937</v>
      </c>
      <c r="I1400" s="61">
        <v>91.186269572335704</v>
      </c>
      <c r="J1400" s="62">
        <v>0.55811841357954595</v>
      </c>
      <c r="K1400" s="62">
        <v>0.51116433880424805</v>
      </c>
      <c r="L1400" s="62">
        <v>0.49931198798235599</v>
      </c>
      <c r="M1400" s="62">
        <v>0.55573631729844497</v>
      </c>
    </row>
    <row r="1401" spans="1:13" x14ac:dyDescent="0.35">
      <c r="A1401" s="59" t="s">
        <v>6004</v>
      </c>
      <c r="B1401" s="59" t="s">
        <v>6005</v>
      </c>
      <c r="C1401" s="60" t="s">
        <v>40</v>
      </c>
      <c r="D1401" s="60" t="s">
        <v>61</v>
      </c>
      <c r="E1401" s="60" t="s">
        <v>6657</v>
      </c>
      <c r="F1401" s="61">
        <v>102.94125816455301</v>
      </c>
      <c r="G1401" s="61">
        <v>105.259714521238</v>
      </c>
      <c r="H1401" s="61">
        <v>105.243046971662</v>
      </c>
      <c r="I1401" s="61">
        <v>95.934119978637497</v>
      </c>
      <c r="J1401" s="62">
        <v>0.53763070619957998</v>
      </c>
      <c r="K1401" s="62">
        <v>0.495957622871391</v>
      </c>
      <c r="L1401" s="62">
        <v>0.48415067341601897</v>
      </c>
      <c r="M1401" s="62">
        <v>0.534829807927511</v>
      </c>
    </row>
    <row r="1402" spans="1:13" x14ac:dyDescent="0.35">
      <c r="A1402" s="59" t="s">
        <v>3351</v>
      </c>
      <c r="B1402" s="59" t="s">
        <v>3352</v>
      </c>
      <c r="C1402" s="60" t="s">
        <v>40</v>
      </c>
      <c r="D1402" s="60" t="s">
        <v>61</v>
      </c>
      <c r="E1402" s="60" t="s">
        <v>6656</v>
      </c>
      <c r="F1402" s="61">
        <v>109.356926283907</v>
      </c>
      <c r="G1402" s="61">
        <v>105.517651469233</v>
      </c>
      <c r="H1402" s="61">
        <v>107.961737370116</v>
      </c>
      <c r="I1402" s="61">
        <v>96.192578349997703</v>
      </c>
      <c r="J1402" s="62">
        <v>0.44687231836381103</v>
      </c>
      <c r="K1402" s="62">
        <v>0.41437788195613801</v>
      </c>
      <c r="L1402" s="62">
        <v>0.40262472231769503</v>
      </c>
      <c r="M1402" s="62">
        <v>0.44640217434190299</v>
      </c>
    </row>
    <row r="1403" spans="1:13" x14ac:dyDescent="0.35">
      <c r="A1403" s="59" t="s">
        <v>1274</v>
      </c>
      <c r="B1403" s="59" t="s">
        <v>1275</v>
      </c>
      <c r="C1403" s="60" t="s">
        <v>40</v>
      </c>
      <c r="D1403" s="60" t="s">
        <v>32</v>
      </c>
      <c r="E1403" s="60" t="s">
        <v>6657</v>
      </c>
      <c r="F1403" s="61">
        <v>98.753023009619298</v>
      </c>
      <c r="G1403" s="61">
        <v>99.685057886603303</v>
      </c>
      <c r="H1403" s="61">
        <v>111.818855482355</v>
      </c>
      <c r="I1403" s="61">
        <v>90.378937504194994</v>
      </c>
      <c r="J1403" s="62">
        <v>0.60994879601250696</v>
      </c>
      <c r="K1403" s="62">
        <v>0.57124458375762699</v>
      </c>
      <c r="L1403" s="62">
        <v>0.55696968639132505</v>
      </c>
      <c r="M1403" s="62">
        <v>0.60884822123012805</v>
      </c>
    </row>
    <row r="1404" spans="1:13" x14ac:dyDescent="0.35">
      <c r="A1404" s="59" t="s">
        <v>6000</v>
      </c>
      <c r="B1404" s="59" t="s">
        <v>6001</v>
      </c>
      <c r="C1404" s="60" t="s">
        <v>40</v>
      </c>
      <c r="D1404" s="60" t="s">
        <v>61</v>
      </c>
      <c r="E1404" s="60" t="s">
        <v>6657</v>
      </c>
      <c r="F1404" s="61">
        <v>100.508397262637</v>
      </c>
      <c r="G1404" s="61">
        <v>102.7728547764</v>
      </c>
      <c r="H1404" s="61">
        <v>104.602802240824</v>
      </c>
      <c r="I1404" s="61">
        <v>93.455101917406196</v>
      </c>
      <c r="J1404" s="62">
        <v>0.53763070619957998</v>
      </c>
      <c r="K1404" s="62">
        <v>0.495957622871391</v>
      </c>
      <c r="L1404" s="62">
        <v>0.48415067341601897</v>
      </c>
      <c r="M1404" s="62">
        <v>0.534829807927511</v>
      </c>
    </row>
    <row r="1405" spans="1:13" x14ac:dyDescent="0.35">
      <c r="A1405" s="59" t="s">
        <v>199</v>
      </c>
      <c r="B1405" s="59" t="s">
        <v>200</v>
      </c>
      <c r="C1405" s="60" t="s">
        <v>40</v>
      </c>
      <c r="D1405" s="60" t="s">
        <v>80</v>
      </c>
      <c r="E1405" s="60" t="s">
        <v>6657</v>
      </c>
      <c r="F1405" s="61">
        <v>97.490210667891901</v>
      </c>
      <c r="G1405" s="61">
        <v>106.452350534125</v>
      </c>
      <c r="H1405" s="61">
        <v>108.789059299822</v>
      </c>
      <c r="I1405" s="61">
        <v>94.911802615936296</v>
      </c>
      <c r="J1405" s="62">
        <v>0.54162642427848795</v>
      </c>
      <c r="K1405" s="62">
        <v>0.48335874455583699</v>
      </c>
      <c r="L1405" s="62">
        <v>0.47791626631721701</v>
      </c>
      <c r="M1405" s="62">
        <v>0.54553938285354697</v>
      </c>
    </row>
    <row r="1406" spans="1:13" x14ac:dyDescent="0.35">
      <c r="A1406" s="59" t="s">
        <v>6610</v>
      </c>
      <c r="B1406" s="59" t="s">
        <v>6611</v>
      </c>
      <c r="C1406" s="60" t="s">
        <v>40</v>
      </c>
      <c r="D1406" s="60" t="s">
        <v>46</v>
      </c>
      <c r="E1406" s="60" t="s">
        <v>6656</v>
      </c>
      <c r="F1406" s="61">
        <v>103.14678954547399</v>
      </c>
      <c r="G1406" s="61">
        <v>110.205231952365</v>
      </c>
      <c r="H1406" s="61">
        <v>104.02704517902001</v>
      </c>
      <c r="I1406" s="61">
        <v>96.804724100831905</v>
      </c>
      <c r="J1406" s="62">
        <v>0.41823194568587202</v>
      </c>
      <c r="K1406" s="62">
        <v>0.37286578641840401</v>
      </c>
      <c r="L1406" s="62">
        <v>0.36427690639690202</v>
      </c>
      <c r="M1406" s="62">
        <v>0.42086624637227699</v>
      </c>
    </row>
    <row r="1407" spans="1:13" x14ac:dyDescent="0.35">
      <c r="A1407" s="59" t="s">
        <v>1300</v>
      </c>
      <c r="B1407" s="59" t="s">
        <v>1301</v>
      </c>
      <c r="C1407" s="60" t="s">
        <v>40</v>
      </c>
      <c r="D1407" s="60" t="s">
        <v>80</v>
      </c>
      <c r="E1407" s="60" t="s">
        <v>6657</v>
      </c>
      <c r="F1407" s="61">
        <v>111.63821046765599</v>
      </c>
      <c r="G1407" s="61">
        <v>109.41713756719101</v>
      </c>
      <c r="H1407" s="61">
        <v>116.75400595307001</v>
      </c>
      <c r="I1407" s="61">
        <v>93.326695286337696</v>
      </c>
      <c r="J1407" s="62">
        <v>0.55620808349770301</v>
      </c>
      <c r="K1407" s="62">
        <v>0.50458271245507302</v>
      </c>
      <c r="L1407" s="62">
        <v>0.49764354860032201</v>
      </c>
      <c r="M1407" s="62">
        <v>0.55243581946347398</v>
      </c>
    </row>
    <row r="1408" spans="1:13" x14ac:dyDescent="0.35">
      <c r="A1408" s="59" t="s">
        <v>6010</v>
      </c>
      <c r="B1408" s="59" t="s">
        <v>6011</v>
      </c>
      <c r="C1408" s="60" t="s">
        <v>40</v>
      </c>
      <c r="D1408" s="60" t="s">
        <v>61</v>
      </c>
      <c r="E1408" s="60" t="s">
        <v>6657</v>
      </c>
      <c r="F1408" s="61">
        <v>100.994987991496</v>
      </c>
      <c r="G1408" s="61">
        <v>96.866582720660205</v>
      </c>
      <c r="H1408" s="61">
        <v>105.32089087340201</v>
      </c>
      <c r="I1408" s="61">
        <v>96.586546728458003</v>
      </c>
      <c r="J1408" s="62">
        <v>0.53763070619957998</v>
      </c>
      <c r="K1408" s="62">
        <v>0.495957622871391</v>
      </c>
      <c r="L1408" s="62">
        <v>0.48067214816249798</v>
      </c>
      <c r="M1408" s="62">
        <v>0.53985923443016504</v>
      </c>
    </row>
    <row r="1409" spans="1:13" x14ac:dyDescent="0.35">
      <c r="A1409" s="59" t="s">
        <v>151</v>
      </c>
      <c r="B1409" s="59" t="s">
        <v>152</v>
      </c>
      <c r="C1409" s="60" t="s">
        <v>31</v>
      </c>
      <c r="D1409" s="60" t="s">
        <v>46</v>
      </c>
      <c r="E1409" s="60" t="s">
        <v>6657</v>
      </c>
      <c r="F1409" s="61">
        <v>103.118859821201</v>
      </c>
      <c r="G1409" s="61">
        <v>96.488168070375593</v>
      </c>
      <c r="H1409" s="61">
        <v>103.379335348419</v>
      </c>
      <c r="I1409" s="61">
        <v>91.615760203616802</v>
      </c>
      <c r="J1409" s="62">
        <v>0.51636062613732203</v>
      </c>
      <c r="K1409" s="62">
        <v>0.46014504078860002</v>
      </c>
      <c r="L1409" s="62">
        <v>0.463250729250342</v>
      </c>
      <c r="M1409" s="62">
        <v>0.53697784511110003</v>
      </c>
    </row>
    <row r="1410" spans="1:13" x14ac:dyDescent="0.35">
      <c r="A1410" s="59" t="s">
        <v>147</v>
      </c>
      <c r="B1410" s="59" t="s">
        <v>148</v>
      </c>
      <c r="C1410" s="60" t="s">
        <v>40</v>
      </c>
      <c r="D1410" s="60" t="s">
        <v>46</v>
      </c>
      <c r="E1410" s="60" t="s">
        <v>6657</v>
      </c>
      <c r="F1410" s="61">
        <v>103.015238047238</v>
      </c>
      <c r="G1410" s="61">
        <v>93.955481964218293</v>
      </c>
      <c r="H1410" s="61">
        <v>105.301373684867</v>
      </c>
      <c r="I1410" s="61">
        <v>97.876258632780306</v>
      </c>
      <c r="J1410" s="62">
        <v>0.51937747550132796</v>
      </c>
      <c r="K1410" s="62">
        <v>0.462404033516706</v>
      </c>
      <c r="L1410" s="62">
        <v>0.45646580385065</v>
      </c>
      <c r="M1410" s="62">
        <v>0.51979418029531599</v>
      </c>
    </row>
    <row r="1411" spans="1:13" x14ac:dyDescent="0.35">
      <c r="A1411" s="59" t="s">
        <v>149</v>
      </c>
      <c r="B1411" s="59" t="s">
        <v>150</v>
      </c>
      <c r="C1411" s="60" t="s">
        <v>40</v>
      </c>
      <c r="D1411" s="60" t="s">
        <v>46</v>
      </c>
      <c r="E1411" s="60" t="s">
        <v>6657</v>
      </c>
      <c r="F1411" s="61">
        <v>103.303203135431</v>
      </c>
      <c r="G1411" s="61">
        <v>97.125725834355507</v>
      </c>
      <c r="H1411" s="61">
        <v>102.29577162084099</v>
      </c>
      <c r="I1411" s="61">
        <v>92.797527440663202</v>
      </c>
      <c r="J1411" s="62">
        <v>0.518225422926473</v>
      </c>
      <c r="K1411" s="62">
        <v>0.46162209963570899</v>
      </c>
      <c r="L1411" s="62">
        <v>0.464933049619636</v>
      </c>
      <c r="M1411" s="62">
        <v>0.52564345913496902</v>
      </c>
    </row>
    <row r="1412" spans="1:13" x14ac:dyDescent="0.35">
      <c r="A1412" s="59" t="s">
        <v>3797</v>
      </c>
      <c r="B1412" s="59" t="s">
        <v>3798</v>
      </c>
      <c r="C1412" s="60" t="s">
        <v>31</v>
      </c>
      <c r="D1412" s="60" t="s">
        <v>61</v>
      </c>
      <c r="E1412" s="60" t="s">
        <v>6656</v>
      </c>
      <c r="F1412" s="61">
        <v>102.731089664661</v>
      </c>
      <c r="G1412" s="61"/>
      <c r="H1412" s="61"/>
      <c r="I1412" s="61">
        <v>105.414369014214</v>
      </c>
      <c r="J1412" s="62">
        <v>0.34018704836145602</v>
      </c>
      <c r="K1412" s="62">
        <v>0.29604244419819298</v>
      </c>
      <c r="L1412" s="62">
        <v>0.29719681682911298</v>
      </c>
      <c r="M1412" s="62">
        <v>0.35150707029353501</v>
      </c>
    </row>
    <row r="1413" spans="1:13" x14ac:dyDescent="0.35">
      <c r="A1413" s="59" t="s">
        <v>3039</v>
      </c>
      <c r="B1413" s="59" t="s">
        <v>3040</v>
      </c>
      <c r="C1413" s="60" t="s">
        <v>40</v>
      </c>
      <c r="D1413" s="60" t="s">
        <v>3030</v>
      </c>
      <c r="E1413" s="60" t="s">
        <v>6656</v>
      </c>
      <c r="F1413" s="61">
        <v>105.82422637006</v>
      </c>
      <c r="G1413" s="61">
        <v>108.600555452642</v>
      </c>
      <c r="H1413" s="61">
        <v>101.065383771488</v>
      </c>
      <c r="I1413" s="61">
        <v>107.50691356101601</v>
      </c>
      <c r="J1413" s="62">
        <v>0.368096641623195</v>
      </c>
      <c r="K1413" s="62">
        <v>0.33279445852151301</v>
      </c>
      <c r="L1413" s="62">
        <v>0.329105532564061</v>
      </c>
      <c r="M1413" s="62">
        <v>0.37382162281620201</v>
      </c>
    </row>
    <row r="1414" spans="1:13" x14ac:dyDescent="0.35">
      <c r="A1414" s="59" t="s">
        <v>3799</v>
      </c>
      <c r="B1414" s="59" t="s">
        <v>3800</v>
      </c>
      <c r="C1414" s="60" t="s">
        <v>31</v>
      </c>
      <c r="D1414" s="60" t="s">
        <v>61</v>
      </c>
      <c r="E1414" s="60" t="s">
        <v>6656</v>
      </c>
      <c r="F1414" s="61">
        <v>102.731089664661</v>
      </c>
      <c r="G1414" s="61"/>
      <c r="H1414" s="61"/>
      <c r="I1414" s="61">
        <v>105.414369014214</v>
      </c>
      <c r="J1414" s="62">
        <v>0.34018704836145602</v>
      </c>
      <c r="K1414" s="62">
        <v>0.29604244419819298</v>
      </c>
      <c r="L1414" s="62">
        <v>0.29719681682911298</v>
      </c>
      <c r="M1414" s="62">
        <v>0.35150707029353501</v>
      </c>
    </row>
    <row r="1415" spans="1:13" x14ac:dyDescent="0.35">
      <c r="A1415" s="59" t="s">
        <v>680</v>
      </c>
      <c r="B1415" s="59" t="s">
        <v>681</v>
      </c>
      <c r="C1415" s="60" t="s">
        <v>40</v>
      </c>
      <c r="D1415" s="60" t="s">
        <v>61</v>
      </c>
      <c r="E1415" s="60" t="s">
        <v>6657</v>
      </c>
      <c r="F1415" s="61">
        <v>108.154949376085</v>
      </c>
      <c r="G1415" s="61">
        <v>104.239869680251</v>
      </c>
      <c r="H1415" s="61">
        <v>100.399101132442</v>
      </c>
      <c r="I1415" s="61">
        <v>106.00314117641901</v>
      </c>
      <c r="J1415" s="62">
        <v>0.48520769264046898</v>
      </c>
      <c r="K1415" s="62">
        <v>0.42341978272270903</v>
      </c>
      <c r="L1415" s="62">
        <v>0.429190245478065</v>
      </c>
      <c r="M1415" s="62">
        <v>0.49460534628788499</v>
      </c>
    </row>
    <row r="1416" spans="1:13" x14ac:dyDescent="0.35">
      <c r="A1416" s="59" t="s">
        <v>3793</v>
      </c>
      <c r="B1416" s="59" t="s">
        <v>3794</v>
      </c>
      <c r="C1416" s="60" t="s">
        <v>31</v>
      </c>
      <c r="D1416" s="60" t="s">
        <v>61</v>
      </c>
      <c r="E1416" s="60" t="s">
        <v>6656</v>
      </c>
      <c r="F1416" s="61">
        <v>102.731089664661</v>
      </c>
      <c r="G1416" s="61"/>
      <c r="H1416" s="61"/>
      <c r="I1416" s="61">
        <v>105.414369014214</v>
      </c>
      <c r="J1416" s="62">
        <v>0.34018704836145602</v>
      </c>
      <c r="K1416" s="62">
        <v>0.29604244419819298</v>
      </c>
      <c r="L1416" s="62">
        <v>0.29719681682911298</v>
      </c>
      <c r="M1416" s="62">
        <v>0.35150707029353501</v>
      </c>
    </row>
    <row r="1417" spans="1:13" x14ac:dyDescent="0.35">
      <c r="A1417" s="59" t="s">
        <v>3031</v>
      </c>
      <c r="B1417" s="59" t="s">
        <v>3032</v>
      </c>
      <c r="C1417" s="60" t="s">
        <v>31</v>
      </c>
      <c r="D1417" s="60" t="s">
        <v>3030</v>
      </c>
      <c r="E1417" s="60" t="s">
        <v>6656</v>
      </c>
      <c r="F1417" s="61">
        <v>105.82422637006</v>
      </c>
      <c r="G1417" s="61">
        <v>108.600555452642</v>
      </c>
      <c r="H1417" s="61">
        <v>101.065383771488</v>
      </c>
      <c r="I1417" s="61">
        <v>107.50691356101601</v>
      </c>
      <c r="J1417" s="62">
        <v>0.368096641623195</v>
      </c>
      <c r="K1417" s="62">
        <v>0.33279445852151301</v>
      </c>
      <c r="L1417" s="62">
        <v>0.329105532564061</v>
      </c>
      <c r="M1417" s="62">
        <v>0.37382162281620201</v>
      </c>
    </row>
    <row r="1418" spans="1:13" x14ac:dyDescent="0.35">
      <c r="A1418" s="59" t="s">
        <v>3028</v>
      </c>
      <c r="B1418" s="59" t="s">
        <v>3029</v>
      </c>
      <c r="C1418" s="60" t="s">
        <v>31</v>
      </c>
      <c r="D1418" s="60" t="s">
        <v>3030</v>
      </c>
      <c r="E1418" s="60" t="s">
        <v>6656</v>
      </c>
      <c r="F1418" s="61">
        <v>105.82422637006</v>
      </c>
      <c r="G1418" s="61">
        <v>108.600555452642</v>
      </c>
      <c r="H1418" s="61">
        <v>101.065383771488</v>
      </c>
      <c r="I1418" s="61">
        <v>107.50691356101601</v>
      </c>
      <c r="J1418" s="62">
        <v>0.368096641623195</v>
      </c>
      <c r="K1418" s="62">
        <v>0.33279445852151301</v>
      </c>
      <c r="L1418" s="62">
        <v>0.329105532564061</v>
      </c>
      <c r="M1418" s="62">
        <v>0.37382162281620201</v>
      </c>
    </row>
    <row r="1419" spans="1:13" x14ac:dyDescent="0.35">
      <c r="A1419" s="59" t="s">
        <v>3035</v>
      </c>
      <c r="B1419" s="59" t="s">
        <v>3036</v>
      </c>
      <c r="C1419" s="60" t="s">
        <v>31</v>
      </c>
      <c r="D1419" s="60" t="s">
        <v>3030</v>
      </c>
      <c r="E1419" s="60" t="s">
        <v>6656</v>
      </c>
      <c r="F1419" s="61">
        <v>105.82422637006</v>
      </c>
      <c r="G1419" s="61">
        <v>108.600555452642</v>
      </c>
      <c r="H1419" s="61">
        <v>101.065383771488</v>
      </c>
      <c r="I1419" s="61">
        <v>107.50691356101601</v>
      </c>
      <c r="J1419" s="62">
        <v>0.368096641623195</v>
      </c>
      <c r="K1419" s="62">
        <v>0.33279445852151301</v>
      </c>
      <c r="L1419" s="62">
        <v>0.329105532564061</v>
      </c>
      <c r="M1419" s="62">
        <v>0.37382162281620201</v>
      </c>
    </row>
    <row r="1420" spans="1:13" x14ac:dyDescent="0.35">
      <c r="A1420" s="59" t="s">
        <v>3041</v>
      </c>
      <c r="B1420" s="59" t="s">
        <v>3042</v>
      </c>
      <c r="C1420" s="60" t="s">
        <v>40</v>
      </c>
      <c r="D1420" s="60" t="s">
        <v>3030</v>
      </c>
      <c r="E1420" s="60" t="s">
        <v>6656</v>
      </c>
      <c r="F1420" s="61">
        <v>105.82422637006</v>
      </c>
      <c r="G1420" s="61">
        <v>108.600555452642</v>
      </c>
      <c r="H1420" s="61">
        <v>101.065383771488</v>
      </c>
      <c r="I1420" s="61">
        <v>107.50691356101601</v>
      </c>
      <c r="J1420" s="62">
        <v>0.368096641623195</v>
      </c>
      <c r="K1420" s="62">
        <v>0.33279445852151301</v>
      </c>
      <c r="L1420" s="62">
        <v>0.329105532564061</v>
      </c>
      <c r="M1420" s="62">
        <v>0.37382162281620201</v>
      </c>
    </row>
    <row r="1421" spans="1:13" x14ac:dyDescent="0.35">
      <c r="A1421" s="59" t="s">
        <v>3037</v>
      </c>
      <c r="B1421" s="59" t="s">
        <v>3038</v>
      </c>
      <c r="C1421" s="60" t="s">
        <v>40</v>
      </c>
      <c r="D1421" s="60" t="s">
        <v>3030</v>
      </c>
      <c r="E1421" s="60" t="s">
        <v>6656</v>
      </c>
      <c r="F1421" s="61">
        <v>105.82422637006</v>
      </c>
      <c r="G1421" s="61">
        <v>108.600555452642</v>
      </c>
      <c r="H1421" s="61">
        <v>101.065383771488</v>
      </c>
      <c r="I1421" s="61">
        <v>107.50691356101601</v>
      </c>
      <c r="J1421" s="62">
        <v>0.368096641623195</v>
      </c>
      <c r="K1421" s="62">
        <v>0.33279445852151301</v>
      </c>
      <c r="L1421" s="62">
        <v>0.329105532564061</v>
      </c>
      <c r="M1421" s="62">
        <v>0.37382162281620201</v>
      </c>
    </row>
    <row r="1422" spans="1:13" x14ac:dyDescent="0.35">
      <c r="A1422" s="59" t="s">
        <v>3033</v>
      </c>
      <c r="B1422" s="59" t="s">
        <v>3034</v>
      </c>
      <c r="C1422" s="60" t="s">
        <v>31</v>
      </c>
      <c r="D1422" s="60" t="s">
        <v>3030</v>
      </c>
      <c r="E1422" s="60" t="s">
        <v>6656</v>
      </c>
      <c r="F1422" s="61">
        <v>105.82422637006</v>
      </c>
      <c r="G1422" s="61">
        <v>108.600555452642</v>
      </c>
      <c r="H1422" s="61">
        <v>101.065383771488</v>
      </c>
      <c r="I1422" s="61">
        <v>107.50691356101601</v>
      </c>
      <c r="J1422" s="62">
        <v>0.368096641623195</v>
      </c>
      <c r="K1422" s="62">
        <v>0.33279445852151301</v>
      </c>
      <c r="L1422" s="62">
        <v>0.329105532564061</v>
      </c>
      <c r="M1422" s="62">
        <v>0.37382162281620201</v>
      </c>
    </row>
    <row r="1423" spans="1:13" x14ac:dyDescent="0.35">
      <c r="A1423" s="59" t="s">
        <v>3795</v>
      </c>
      <c r="B1423" s="59" t="s">
        <v>3796</v>
      </c>
      <c r="C1423" s="60" t="s">
        <v>31</v>
      </c>
      <c r="D1423" s="60" t="s">
        <v>61</v>
      </c>
      <c r="E1423" s="60" t="s">
        <v>6656</v>
      </c>
      <c r="F1423" s="61">
        <v>102.731089664661</v>
      </c>
      <c r="G1423" s="61"/>
      <c r="H1423" s="61"/>
      <c r="I1423" s="61">
        <v>105.414369014214</v>
      </c>
      <c r="J1423" s="62">
        <v>0.34018704836145602</v>
      </c>
      <c r="K1423" s="62">
        <v>0.29604244419819298</v>
      </c>
      <c r="L1423" s="62">
        <v>0.29719681682911298</v>
      </c>
      <c r="M1423" s="62">
        <v>0.35150707029353501</v>
      </c>
    </row>
    <row r="1424" spans="1:13" x14ac:dyDescent="0.35">
      <c r="A1424" s="59" t="s">
        <v>682</v>
      </c>
      <c r="B1424" s="59" t="s">
        <v>683</v>
      </c>
      <c r="C1424" s="60" t="s">
        <v>40</v>
      </c>
      <c r="D1424" s="60" t="s">
        <v>61</v>
      </c>
      <c r="E1424" s="60" t="s">
        <v>6657</v>
      </c>
      <c r="F1424" s="61">
        <v>96.963706115827506</v>
      </c>
      <c r="G1424" s="61">
        <v>108.281040571516</v>
      </c>
      <c r="H1424" s="61">
        <v>98.487549912047001</v>
      </c>
      <c r="I1424" s="61">
        <v>108.703620381275</v>
      </c>
      <c r="J1424" s="62">
        <v>0.48520769264046898</v>
      </c>
      <c r="K1424" s="62">
        <v>0.42341978272270903</v>
      </c>
      <c r="L1424" s="62">
        <v>0.429190245478065</v>
      </c>
      <c r="M1424" s="62">
        <v>0.50973680134844801</v>
      </c>
    </row>
    <row r="1425" spans="1:13" x14ac:dyDescent="0.35">
      <c r="A1425" s="59" t="s">
        <v>5964</v>
      </c>
      <c r="B1425" s="59" t="s">
        <v>5965</v>
      </c>
      <c r="C1425" s="60" t="s">
        <v>31</v>
      </c>
      <c r="D1425" s="60" t="s">
        <v>46</v>
      </c>
      <c r="E1425" s="60" t="s">
        <v>6656</v>
      </c>
      <c r="F1425" s="61">
        <v>103.735846335567</v>
      </c>
      <c r="G1425" s="61">
        <v>101.93043532289801</v>
      </c>
      <c r="H1425" s="61">
        <v>95.459575033974104</v>
      </c>
      <c r="I1425" s="61">
        <v>111.30237717825599</v>
      </c>
      <c r="J1425" s="62">
        <v>0.40108632303544101</v>
      </c>
      <c r="K1425" s="62">
        <v>0.36685254748256901</v>
      </c>
      <c r="L1425" s="62">
        <v>0.34583028091773799</v>
      </c>
      <c r="M1425" s="62">
        <v>0.390772004421089</v>
      </c>
    </row>
    <row r="1426" spans="1:13" x14ac:dyDescent="0.35">
      <c r="A1426" s="59" t="s">
        <v>5966</v>
      </c>
      <c r="B1426" s="59" t="s">
        <v>5967</v>
      </c>
      <c r="C1426" s="60" t="s">
        <v>40</v>
      </c>
      <c r="D1426" s="60" t="s">
        <v>46</v>
      </c>
      <c r="E1426" s="60" t="s">
        <v>6656</v>
      </c>
      <c r="F1426" s="61">
        <v>103.735846335567</v>
      </c>
      <c r="G1426" s="61">
        <v>101.93043532289801</v>
      </c>
      <c r="H1426" s="61">
        <v>95.459575033974104</v>
      </c>
      <c r="I1426" s="61">
        <v>111.30237717825599</v>
      </c>
      <c r="J1426" s="62">
        <v>0.40108632303544101</v>
      </c>
      <c r="K1426" s="62">
        <v>0.36685254748256901</v>
      </c>
      <c r="L1426" s="62">
        <v>0.34583028091773799</v>
      </c>
      <c r="M1426" s="62">
        <v>0.390772004421089</v>
      </c>
    </row>
    <row r="1427" spans="1:13" x14ac:dyDescent="0.35">
      <c r="A1427" s="59" t="s">
        <v>4715</v>
      </c>
      <c r="B1427" s="59" t="s">
        <v>4716</v>
      </c>
      <c r="C1427" s="60" t="s">
        <v>40</v>
      </c>
      <c r="D1427" s="60" t="s">
        <v>89</v>
      </c>
      <c r="E1427" s="60" t="s">
        <v>6656</v>
      </c>
      <c r="F1427" s="61">
        <v>101.931150971755</v>
      </c>
      <c r="G1427" s="61">
        <v>92.215151499690606</v>
      </c>
      <c r="H1427" s="61">
        <v>105.55397287381901</v>
      </c>
      <c r="I1427" s="61">
        <v>107.91681188345601</v>
      </c>
      <c r="J1427" s="62">
        <v>0.44897505722436998</v>
      </c>
      <c r="K1427" s="62">
        <v>0.41572304285879103</v>
      </c>
      <c r="L1427" s="62">
        <v>0.40743650961711902</v>
      </c>
      <c r="M1427" s="62">
        <v>0.44628249059700997</v>
      </c>
    </row>
    <row r="1428" spans="1:13" x14ac:dyDescent="0.35">
      <c r="A1428" s="59" t="s">
        <v>1958</v>
      </c>
      <c r="B1428" s="59" t="s">
        <v>1959</v>
      </c>
      <c r="C1428" s="60" t="s">
        <v>40</v>
      </c>
      <c r="D1428" s="60" t="s">
        <v>56</v>
      </c>
      <c r="E1428" s="60" t="s">
        <v>6657</v>
      </c>
      <c r="F1428" s="61">
        <v>99.881012900727995</v>
      </c>
      <c r="G1428" s="61">
        <v>109.95570642307101</v>
      </c>
      <c r="H1428" s="61">
        <v>99.017963238366505</v>
      </c>
      <c r="I1428" s="61">
        <v>96.478184784403396</v>
      </c>
      <c r="J1428" s="62">
        <v>0.51746723543186401</v>
      </c>
      <c r="K1428" s="62">
        <v>0.49800823260899302</v>
      </c>
      <c r="L1428" s="62">
        <v>0.49152697711146598</v>
      </c>
      <c r="M1428" s="62">
        <v>0.54179039860716804</v>
      </c>
    </row>
    <row r="1429" spans="1:13" x14ac:dyDescent="0.35">
      <c r="A1429" s="59" t="s">
        <v>4717</v>
      </c>
      <c r="B1429" s="59" t="s">
        <v>4718</v>
      </c>
      <c r="C1429" s="60" t="s">
        <v>31</v>
      </c>
      <c r="D1429" s="60" t="s">
        <v>89</v>
      </c>
      <c r="E1429" s="60" t="s">
        <v>6656</v>
      </c>
      <c r="F1429" s="61">
        <v>101.931150971755</v>
      </c>
      <c r="G1429" s="61">
        <v>92.215151499690606</v>
      </c>
      <c r="H1429" s="61">
        <v>105.55397287381901</v>
      </c>
      <c r="I1429" s="61">
        <v>107.91681188345601</v>
      </c>
      <c r="J1429" s="62">
        <v>0.44897505722436998</v>
      </c>
      <c r="K1429" s="62">
        <v>0.41572304285879103</v>
      </c>
      <c r="L1429" s="62">
        <v>0.40743650961711902</v>
      </c>
      <c r="M1429" s="62">
        <v>0.44628249059700997</v>
      </c>
    </row>
    <row r="1430" spans="1:13" x14ac:dyDescent="0.35">
      <c r="A1430" s="59" t="s">
        <v>5225</v>
      </c>
      <c r="B1430" s="59" t="s">
        <v>5226</v>
      </c>
      <c r="C1430" s="60" t="s">
        <v>31</v>
      </c>
      <c r="D1430" s="60" t="s">
        <v>80</v>
      </c>
      <c r="E1430" s="60" t="s">
        <v>6656</v>
      </c>
      <c r="F1430" s="61">
        <v>102.71667892569999</v>
      </c>
      <c r="G1430" s="61">
        <v>108.886226276448</v>
      </c>
      <c r="H1430" s="61">
        <v>95.988594275398199</v>
      </c>
      <c r="I1430" s="61">
        <v>112.531105066347</v>
      </c>
      <c r="J1430" s="62">
        <v>0.41449836746405</v>
      </c>
      <c r="K1430" s="62">
        <v>0.38000055865610799</v>
      </c>
      <c r="L1430" s="62">
        <v>0.36892571213535702</v>
      </c>
      <c r="M1430" s="62">
        <v>0.41166582292750697</v>
      </c>
    </row>
    <row r="1431" spans="1:13" x14ac:dyDescent="0.35">
      <c r="A1431" s="59" t="s">
        <v>5676</v>
      </c>
      <c r="B1431" s="59" t="s">
        <v>5677</v>
      </c>
      <c r="C1431" s="60" t="s">
        <v>31</v>
      </c>
      <c r="D1431" s="60" t="s">
        <v>56</v>
      </c>
      <c r="E1431" s="60" t="s">
        <v>6656</v>
      </c>
      <c r="F1431" s="61">
        <v>99.022197064930197</v>
      </c>
      <c r="G1431" s="61">
        <v>113.358839464666</v>
      </c>
      <c r="H1431" s="61">
        <v>97.961552686912299</v>
      </c>
      <c r="I1431" s="61">
        <v>99.368075052677099</v>
      </c>
      <c r="J1431" s="62">
        <v>0.44780417331969102</v>
      </c>
      <c r="K1431" s="62">
        <v>0.41726465342789698</v>
      </c>
      <c r="L1431" s="62">
        <v>0.41151776612149699</v>
      </c>
      <c r="M1431" s="62">
        <v>0.45092548898072998</v>
      </c>
    </row>
    <row r="1432" spans="1:13" x14ac:dyDescent="0.35">
      <c r="A1432" s="59" t="s">
        <v>4719</v>
      </c>
      <c r="B1432" s="59" t="s">
        <v>4720</v>
      </c>
      <c r="C1432" s="60" t="s">
        <v>31</v>
      </c>
      <c r="D1432" s="60" t="s">
        <v>89</v>
      </c>
      <c r="E1432" s="60" t="s">
        <v>6656</v>
      </c>
      <c r="F1432" s="61">
        <v>101.931150971755</v>
      </c>
      <c r="G1432" s="61">
        <v>92.215151499690606</v>
      </c>
      <c r="H1432" s="61">
        <v>105.55397287381901</v>
      </c>
      <c r="I1432" s="61">
        <v>107.91681188345601</v>
      </c>
      <c r="J1432" s="62">
        <v>0.44897505722436998</v>
      </c>
      <c r="K1432" s="62">
        <v>0.41572304285879103</v>
      </c>
      <c r="L1432" s="62">
        <v>0.40743650961711902</v>
      </c>
      <c r="M1432" s="62">
        <v>0.44628249059700997</v>
      </c>
    </row>
    <row r="1433" spans="1:13" x14ac:dyDescent="0.35">
      <c r="A1433" s="59" t="s">
        <v>5223</v>
      </c>
      <c r="B1433" s="59" t="s">
        <v>5224</v>
      </c>
      <c r="C1433" s="60" t="s">
        <v>31</v>
      </c>
      <c r="D1433" s="60" t="s">
        <v>80</v>
      </c>
      <c r="E1433" s="60" t="s">
        <v>6656</v>
      </c>
      <c r="F1433" s="61">
        <v>102.71667892569999</v>
      </c>
      <c r="G1433" s="61">
        <v>108.886226276448</v>
      </c>
      <c r="H1433" s="61">
        <v>95.988594275398199</v>
      </c>
      <c r="I1433" s="61">
        <v>112.531105066347</v>
      </c>
      <c r="J1433" s="62">
        <v>0.41449836746405</v>
      </c>
      <c r="K1433" s="62">
        <v>0.38000055865610799</v>
      </c>
      <c r="L1433" s="62">
        <v>0.36892571213535702</v>
      </c>
      <c r="M1433" s="62">
        <v>0.41166582292750697</v>
      </c>
    </row>
    <row r="1434" spans="1:13" x14ac:dyDescent="0.35">
      <c r="A1434" s="59" t="s">
        <v>1962</v>
      </c>
      <c r="B1434" s="59" t="s">
        <v>1963</v>
      </c>
      <c r="C1434" s="60" t="s">
        <v>31</v>
      </c>
      <c r="D1434" s="60" t="s">
        <v>56</v>
      </c>
      <c r="E1434" s="60" t="s">
        <v>6657</v>
      </c>
      <c r="F1434" s="61">
        <v>99.2246465452411</v>
      </c>
      <c r="G1434" s="61">
        <v>116.765503715055</v>
      </c>
      <c r="H1434" s="61">
        <v>100.887192739566</v>
      </c>
      <c r="I1434" s="61">
        <v>98.672293782806904</v>
      </c>
      <c r="J1434" s="62">
        <v>0.54758102909663597</v>
      </c>
      <c r="K1434" s="62">
        <v>0.50168861167385104</v>
      </c>
      <c r="L1434" s="62">
        <v>0.49264078150379598</v>
      </c>
      <c r="M1434" s="62">
        <v>0.544216500744376</v>
      </c>
    </row>
    <row r="1435" spans="1:13" x14ac:dyDescent="0.35">
      <c r="A1435" s="59" t="s">
        <v>2238</v>
      </c>
      <c r="B1435" s="59" t="s">
        <v>2239</v>
      </c>
      <c r="C1435" s="60" t="s">
        <v>31</v>
      </c>
      <c r="D1435" s="60" t="s">
        <v>32</v>
      </c>
      <c r="E1435" s="60" t="s">
        <v>6657</v>
      </c>
      <c r="F1435" s="61">
        <v>109.337200693201</v>
      </c>
      <c r="G1435" s="61">
        <v>119.921690200071</v>
      </c>
      <c r="H1435" s="61">
        <v>92.787055827846601</v>
      </c>
      <c r="I1435" s="61">
        <v>94.5999124007744</v>
      </c>
      <c r="J1435" s="62">
        <v>0.52822945838554602</v>
      </c>
      <c r="K1435" s="62">
        <v>0.48067106353371197</v>
      </c>
      <c r="L1435" s="62">
        <v>0.469471895317633</v>
      </c>
      <c r="M1435" s="62">
        <v>0.52746315109225905</v>
      </c>
    </row>
    <row r="1436" spans="1:13" x14ac:dyDescent="0.35">
      <c r="A1436" s="59" t="s">
        <v>2240</v>
      </c>
      <c r="B1436" s="59" t="s">
        <v>2241</v>
      </c>
      <c r="C1436" s="60" t="s">
        <v>40</v>
      </c>
      <c r="D1436" s="60" t="s">
        <v>32</v>
      </c>
      <c r="E1436" s="60" t="s">
        <v>6657</v>
      </c>
      <c r="F1436" s="61">
        <v>109.858448535858</v>
      </c>
      <c r="G1436" s="61">
        <v>117.80824189845001</v>
      </c>
      <c r="H1436" s="61">
        <v>93.230275889530205</v>
      </c>
      <c r="I1436" s="61">
        <v>102.450736805603</v>
      </c>
      <c r="J1436" s="62">
        <v>0.52825621514329602</v>
      </c>
      <c r="K1436" s="62">
        <v>0.48068553982984902</v>
      </c>
      <c r="L1436" s="62">
        <v>0.47334193307998101</v>
      </c>
      <c r="M1436" s="62">
        <v>0.52756313599730797</v>
      </c>
    </row>
    <row r="1437" spans="1:13" x14ac:dyDescent="0.35">
      <c r="A1437" s="59" t="s">
        <v>2070</v>
      </c>
      <c r="B1437" s="59" t="s">
        <v>2071</v>
      </c>
      <c r="C1437" s="60" t="s">
        <v>40</v>
      </c>
      <c r="D1437" s="60" t="s">
        <v>46</v>
      </c>
      <c r="E1437" s="60" t="s">
        <v>6657</v>
      </c>
      <c r="F1437" s="61">
        <v>101.47942424354</v>
      </c>
      <c r="G1437" s="61">
        <v>99.086260892233497</v>
      </c>
      <c r="H1437" s="61">
        <v>93.734219591029103</v>
      </c>
      <c r="I1437" s="61">
        <v>110.53992474992801</v>
      </c>
      <c r="J1437" s="62">
        <v>0.49569492513229402</v>
      </c>
      <c r="K1437" s="62">
        <v>0.466790174940866</v>
      </c>
      <c r="L1437" s="62">
        <v>0.36912958170236898</v>
      </c>
      <c r="M1437" s="62">
        <v>0.41609854260757501</v>
      </c>
    </row>
    <row r="1438" spans="1:13" x14ac:dyDescent="0.35">
      <c r="A1438" s="59" t="s">
        <v>5293</v>
      </c>
      <c r="B1438" s="59" t="s">
        <v>5294</v>
      </c>
      <c r="C1438" s="60" t="s">
        <v>31</v>
      </c>
      <c r="D1438" s="60" t="s">
        <v>80</v>
      </c>
      <c r="E1438" s="60" t="s">
        <v>6656</v>
      </c>
      <c r="F1438" s="61">
        <v>100.041353773754</v>
      </c>
      <c r="G1438" s="61">
        <v>106.40303264051499</v>
      </c>
      <c r="H1438" s="61">
        <v>97.432528948440194</v>
      </c>
      <c r="I1438" s="61">
        <v>98.139368655235799</v>
      </c>
      <c r="J1438" s="62">
        <v>0.406399375321981</v>
      </c>
      <c r="K1438" s="62">
        <v>0.37452683178190899</v>
      </c>
      <c r="L1438" s="62">
        <v>0.36413891333826698</v>
      </c>
      <c r="M1438" s="62">
        <v>0.40628456634864102</v>
      </c>
    </row>
    <row r="1439" spans="1:13" x14ac:dyDescent="0.35">
      <c r="A1439" s="59" t="s">
        <v>1404</v>
      </c>
      <c r="B1439" s="59" t="s">
        <v>1405</v>
      </c>
      <c r="C1439" s="60" t="s">
        <v>31</v>
      </c>
      <c r="D1439" s="60" t="s">
        <v>89</v>
      </c>
      <c r="E1439" s="60" t="s">
        <v>6657</v>
      </c>
      <c r="F1439" s="61">
        <v>98.747144569567993</v>
      </c>
      <c r="G1439" s="61">
        <v>89.423115962020702</v>
      </c>
      <c r="H1439" s="61">
        <v>107.073075705012</v>
      </c>
      <c r="I1439" s="61">
        <v>110.036183924448</v>
      </c>
      <c r="J1439" s="62">
        <v>0.54118327933597898</v>
      </c>
      <c r="K1439" s="62">
        <v>0.49573989450310302</v>
      </c>
      <c r="L1439" s="62">
        <v>0.48385255177708603</v>
      </c>
      <c r="M1439" s="62">
        <v>0.53231662315521999</v>
      </c>
    </row>
    <row r="1440" spans="1:13" x14ac:dyDescent="0.35">
      <c r="A1440" s="59" t="s">
        <v>2246</v>
      </c>
      <c r="B1440" s="59" t="s">
        <v>2247</v>
      </c>
      <c r="C1440" s="60" t="s">
        <v>40</v>
      </c>
      <c r="D1440" s="60" t="s">
        <v>32</v>
      </c>
      <c r="E1440" s="60" t="s">
        <v>6657</v>
      </c>
      <c r="F1440" s="61">
        <v>116.18394252626901</v>
      </c>
      <c r="G1440" s="61">
        <v>121.2276423064</v>
      </c>
      <c r="H1440" s="61">
        <v>96.418034482447894</v>
      </c>
      <c r="I1440" s="61">
        <v>94.830979864749096</v>
      </c>
      <c r="J1440" s="62">
        <v>0.52825621514329602</v>
      </c>
      <c r="K1440" s="62">
        <v>0.48068553982984902</v>
      </c>
      <c r="L1440" s="62">
        <v>0.47334193307998101</v>
      </c>
      <c r="M1440" s="62">
        <v>0.51793334504301902</v>
      </c>
    </row>
    <row r="1441" spans="1:13" x14ac:dyDescent="0.35">
      <c r="A1441" s="59" t="s">
        <v>2236</v>
      </c>
      <c r="B1441" s="59" t="s">
        <v>2237</v>
      </c>
      <c r="C1441" s="60" t="s">
        <v>31</v>
      </c>
      <c r="D1441" s="60" t="s">
        <v>32</v>
      </c>
      <c r="E1441" s="60" t="s">
        <v>6657</v>
      </c>
      <c r="F1441" s="61">
        <v>111.177031150766</v>
      </c>
      <c r="G1441" s="61">
        <v>117.733927807757</v>
      </c>
      <c r="H1441" s="61">
        <v>97.518606945159803</v>
      </c>
      <c r="I1441" s="61">
        <v>95.593683017321794</v>
      </c>
      <c r="J1441" s="62">
        <v>0.53286463913895499</v>
      </c>
      <c r="K1441" s="62">
        <v>0.48252424012200101</v>
      </c>
      <c r="L1441" s="62">
        <v>0.47380472090720799</v>
      </c>
      <c r="M1441" s="62">
        <v>0.53962832847646502</v>
      </c>
    </row>
    <row r="1442" spans="1:13" x14ac:dyDescent="0.35">
      <c r="A1442" s="59" t="s">
        <v>2244</v>
      </c>
      <c r="B1442" s="59" t="s">
        <v>2245</v>
      </c>
      <c r="C1442" s="60" t="s">
        <v>40</v>
      </c>
      <c r="D1442" s="60" t="s">
        <v>32</v>
      </c>
      <c r="E1442" s="60" t="s">
        <v>6657</v>
      </c>
      <c r="F1442" s="61">
        <v>111.804754379062</v>
      </c>
      <c r="G1442" s="61">
        <v>113.145379876878</v>
      </c>
      <c r="H1442" s="61">
        <v>98.281886413589504</v>
      </c>
      <c r="I1442" s="61">
        <v>101.75723354458501</v>
      </c>
      <c r="J1442" s="62">
        <v>0.52825621514329602</v>
      </c>
      <c r="K1442" s="62">
        <v>0.48068553982984902</v>
      </c>
      <c r="L1442" s="62">
        <v>0.46955646264309198</v>
      </c>
      <c r="M1442" s="62">
        <v>0.512819373324362</v>
      </c>
    </row>
    <row r="1443" spans="1:13" x14ac:dyDescent="0.35">
      <c r="A1443" s="59" t="s">
        <v>5287</v>
      </c>
      <c r="B1443" s="59" t="s">
        <v>5288</v>
      </c>
      <c r="C1443" s="60" t="s">
        <v>31</v>
      </c>
      <c r="D1443" s="60" t="s">
        <v>80</v>
      </c>
      <c r="E1443" s="60" t="s">
        <v>6656</v>
      </c>
      <c r="F1443" s="61">
        <v>100.041353773754</v>
      </c>
      <c r="G1443" s="61">
        <v>106.40303264051499</v>
      </c>
      <c r="H1443" s="61">
        <v>97.432528948440194</v>
      </c>
      <c r="I1443" s="61">
        <v>98.139368655235799</v>
      </c>
      <c r="J1443" s="62">
        <v>0.406399375321981</v>
      </c>
      <c r="K1443" s="62">
        <v>0.37452683178190899</v>
      </c>
      <c r="L1443" s="62">
        <v>0.36413891333826698</v>
      </c>
      <c r="M1443" s="62">
        <v>0.40628456634864102</v>
      </c>
    </row>
    <row r="1444" spans="1:13" x14ac:dyDescent="0.35">
      <c r="A1444" s="59" t="s">
        <v>5285</v>
      </c>
      <c r="B1444" s="59" t="s">
        <v>5286</v>
      </c>
      <c r="C1444" s="60" t="s">
        <v>40</v>
      </c>
      <c r="D1444" s="60" t="s">
        <v>80</v>
      </c>
      <c r="E1444" s="60" t="s">
        <v>6656</v>
      </c>
      <c r="F1444" s="61">
        <v>100.041353773754</v>
      </c>
      <c r="G1444" s="61">
        <v>106.40303264051499</v>
      </c>
      <c r="H1444" s="61">
        <v>97.432528948440194</v>
      </c>
      <c r="I1444" s="61">
        <v>98.139368655235799</v>
      </c>
      <c r="J1444" s="62">
        <v>0.406399375321981</v>
      </c>
      <c r="K1444" s="62">
        <v>0.37452683178190899</v>
      </c>
      <c r="L1444" s="62">
        <v>0.36413891333826698</v>
      </c>
      <c r="M1444" s="62">
        <v>0.40628456634864102</v>
      </c>
    </row>
    <row r="1445" spans="1:13" x14ac:dyDescent="0.35">
      <c r="A1445" s="59" t="s">
        <v>1960</v>
      </c>
      <c r="B1445" s="59" t="s">
        <v>1961</v>
      </c>
      <c r="C1445" s="60" t="s">
        <v>40</v>
      </c>
      <c r="D1445" s="60" t="s">
        <v>56</v>
      </c>
      <c r="E1445" s="60" t="s">
        <v>6657</v>
      </c>
      <c r="F1445" s="61">
        <v>103.29332250500499</v>
      </c>
      <c r="G1445" s="61">
        <v>116.026290781954</v>
      </c>
      <c r="H1445" s="61">
        <v>96.471711697673996</v>
      </c>
      <c r="I1445" s="61">
        <v>94.790760114113993</v>
      </c>
      <c r="J1445" s="62">
        <v>0.60455695269898901</v>
      </c>
      <c r="K1445" s="62">
        <v>0.56227023928567199</v>
      </c>
      <c r="L1445" s="62">
        <v>0.55135404651155595</v>
      </c>
      <c r="M1445" s="62">
        <v>0.60194174220986696</v>
      </c>
    </row>
    <row r="1446" spans="1:13" x14ac:dyDescent="0.35">
      <c r="A1446" s="59" t="s">
        <v>1964</v>
      </c>
      <c r="B1446" s="59" t="s">
        <v>1965</v>
      </c>
      <c r="C1446" s="60" t="s">
        <v>31</v>
      </c>
      <c r="D1446" s="60" t="s">
        <v>56</v>
      </c>
      <c r="E1446" s="60" t="s">
        <v>6657</v>
      </c>
      <c r="F1446" s="61">
        <v>95.526690412256599</v>
      </c>
      <c r="G1446" s="61">
        <v>112.76837374246099</v>
      </c>
      <c r="H1446" s="61">
        <v>95.538187930931102</v>
      </c>
      <c r="I1446" s="61">
        <v>105.898266806609</v>
      </c>
      <c r="J1446" s="62">
        <v>0.54138275806193803</v>
      </c>
      <c r="K1446" s="62">
        <v>0.50267247077774502</v>
      </c>
      <c r="L1446" s="62">
        <v>0.49855689692654698</v>
      </c>
      <c r="M1446" s="62">
        <v>0.55564343081643797</v>
      </c>
    </row>
    <row r="1447" spans="1:13" x14ac:dyDescent="0.35">
      <c r="A1447" s="59" t="s">
        <v>5678</v>
      </c>
      <c r="B1447" s="59" t="s">
        <v>5679</v>
      </c>
      <c r="C1447" s="60" t="s">
        <v>31</v>
      </c>
      <c r="D1447" s="60" t="s">
        <v>56</v>
      </c>
      <c r="E1447" s="60" t="s">
        <v>6656</v>
      </c>
      <c r="F1447" s="61">
        <v>99.022197064930197</v>
      </c>
      <c r="G1447" s="61">
        <v>113.358839464666</v>
      </c>
      <c r="H1447" s="61">
        <v>97.961552686912299</v>
      </c>
      <c r="I1447" s="61">
        <v>99.368075052677099</v>
      </c>
      <c r="J1447" s="62">
        <v>0.44780417331969102</v>
      </c>
      <c r="K1447" s="62">
        <v>0.41726465342789698</v>
      </c>
      <c r="L1447" s="62">
        <v>0.41151776612149699</v>
      </c>
      <c r="M1447" s="62">
        <v>0.45092548898072998</v>
      </c>
    </row>
    <row r="1448" spans="1:13" x14ac:dyDescent="0.35">
      <c r="A1448" s="59" t="s">
        <v>5227</v>
      </c>
      <c r="B1448" s="59" t="s">
        <v>5228</v>
      </c>
      <c r="C1448" s="60" t="s">
        <v>40</v>
      </c>
      <c r="D1448" s="60" t="s">
        <v>80</v>
      </c>
      <c r="E1448" s="60" t="s">
        <v>6656</v>
      </c>
      <c r="F1448" s="61">
        <v>102.71667892569999</v>
      </c>
      <c r="G1448" s="61">
        <v>108.886226276448</v>
      </c>
      <c r="H1448" s="61">
        <v>95.988594275398199</v>
      </c>
      <c r="I1448" s="61">
        <v>112.531105066347</v>
      </c>
      <c r="J1448" s="62">
        <v>0.41449836746405</v>
      </c>
      <c r="K1448" s="62">
        <v>0.38000055865610799</v>
      </c>
      <c r="L1448" s="62">
        <v>0.36892571213535702</v>
      </c>
      <c r="M1448" s="62">
        <v>0.41166582292750697</v>
      </c>
    </row>
    <row r="1449" spans="1:13" x14ac:dyDescent="0.35">
      <c r="A1449" s="59" t="s">
        <v>2242</v>
      </c>
      <c r="B1449" s="59" t="s">
        <v>2243</v>
      </c>
      <c r="C1449" s="60" t="s">
        <v>40</v>
      </c>
      <c r="D1449" s="60" t="s">
        <v>32</v>
      </c>
      <c r="E1449" s="60" t="s">
        <v>6657</v>
      </c>
      <c r="F1449" s="61">
        <v>110.291448437453</v>
      </c>
      <c r="G1449" s="61">
        <v>113.225169325027</v>
      </c>
      <c r="H1449" s="61">
        <v>94.529540526812994</v>
      </c>
      <c r="I1449" s="61">
        <v>96.801994788338902</v>
      </c>
      <c r="J1449" s="62">
        <v>0.54027692848312903</v>
      </c>
      <c r="K1449" s="62">
        <v>0.48675880684973399</v>
      </c>
      <c r="L1449" s="62">
        <v>0.47985631160741798</v>
      </c>
      <c r="M1449" s="62">
        <v>0.53962832847646502</v>
      </c>
    </row>
    <row r="1450" spans="1:13" x14ac:dyDescent="0.35">
      <c r="A1450" s="59" t="s">
        <v>5291</v>
      </c>
      <c r="B1450" s="59" t="s">
        <v>5292</v>
      </c>
      <c r="C1450" s="60" t="s">
        <v>40</v>
      </c>
      <c r="D1450" s="60" t="s">
        <v>80</v>
      </c>
      <c r="E1450" s="60" t="s">
        <v>6656</v>
      </c>
      <c r="F1450" s="61">
        <v>100.041353773754</v>
      </c>
      <c r="G1450" s="61">
        <v>106.40303264051499</v>
      </c>
      <c r="H1450" s="61">
        <v>97.432528948440194</v>
      </c>
      <c r="I1450" s="61">
        <v>98.139368655235799</v>
      </c>
      <c r="J1450" s="62">
        <v>0.406399375321981</v>
      </c>
      <c r="K1450" s="62">
        <v>0.37452683178190899</v>
      </c>
      <c r="L1450" s="62">
        <v>0.36413891333826698</v>
      </c>
      <c r="M1450" s="62">
        <v>0.40628456634864102</v>
      </c>
    </row>
    <row r="1451" spans="1:13" x14ac:dyDescent="0.35">
      <c r="A1451" s="59" t="s">
        <v>5289</v>
      </c>
      <c r="B1451" s="59" t="s">
        <v>5290</v>
      </c>
      <c r="C1451" s="60" t="s">
        <v>31</v>
      </c>
      <c r="D1451" s="60" t="s">
        <v>80</v>
      </c>
      <c r="E1451" s="60" t="s">
        <v>6656</v>
      </c>
      <c r="F1451" s="61">
        <v>100.041353773754</v>
      </c>
      <c r="G1451" s="61">
        <v>106.40303264051499</v>
      </c>
      <c r="H1451" s="61">
        <v>97.432528948440194</v>
      </c>
      <c r="I1451" s="61">
        <v>98.139368655235799</v>
      </c>
      <c r="J1451" s="62">
        <v>0.406399375321981</v>
      </c>
      <c r="K1451" s="62">
        <v>0.37452683178190899</v>
      </c>
      <c r="L1451" s="62">
        <v>0.36413891333826698</v>
      </c>
      <c r="M1451" s="62">
        <v>0.40628456634864102</v>
      </c>
    </row>
    <row r="1452" spans="1:13" x14ac:dyDescent="0.35">
      <c r="A1452" s="59" t="s">
        <v>1402</v>
      </c>
      <c r="B1452" s="59" t="s">
        <v>1403</v>
      </c>
      <c r="C1452" s="60" t="s">
        <v>40</v>
      </c>
      <c r="D1452" s="60" t="s">
        <v>89</v>
      </c>
      <c r="E1452" s="60" t="s">
        <v>6657</v>
      </c>
      <c r="F1452" s="61">
        <v>100.826232531042</v>
      </c>
      <c r="G1452" s="61">
        <v>89.867929240588595</v>
      </c>
      <c r="H1452" s="61">
        <v>103.503813638436</v>
      </c>
      <c r="I1452" s="61">
        <v>109.087407564511</v>
      </c>
      <c r="J1452" s="62">
        <v>0.55439174619438802</v>
      </c>
      <c r="K1452" s="62">
        <v>0.511213258463737</v>
      </c>
      <c r="L1452" s="62">
        <v>0.49063353141022098</v>
      </c>
      <c r="M1452" s="62">
        <v>0.54060314379341101</v>
      </c>
    </row>
    <row r="1453" spans="1:13" x14ac:dyDescent="0.35">
      <c r="A1453" s="59" t="s">
        <v>5680</v>
      </c>
      <c r="B1453" s="59" t="s">
        <v>5681</v>
      </c>
      <c r="C1453" s="60" t="s">
        <v>31</v>
      </c>
      <c r="D1453" s="60" t="s">
        <v>56</v>
      </c>
      <c r="E1453" s="60" t="s">
        <v>6656</v>
      </c>
      <c r="F1453" s="61">
        <v>99.022197064930197</v>
      </c>
      <c r="G1453" s="61">
        <v>113.358839464666</v>
      </c>
      <c r="H1453" s="61">
        <v>97.961552686912299</v>
      </c>
      <c r="I1453" s="61">
        <v>99.368075052677099</v>
      </c>
      <c r="J1453" s="62">
        <v>0.44780417331969102</v>
      </c>
      <c r="K1453" s="62">
        <v>0.41726465342789698</v>
      </c>
      <c r="L1453" s="62">
        <v>0.41151776612149699</v>
      </c>
      <c r="M1453" s="62">
        <v>0.45092548898072998</v>
      </c>
    </row>
    <row r="1454" spans="1:13" x14ac:dyDescent="0.35">
      <c r="A1454" s="59" t="s">
        <v>5221</v>
      </c>
      <c r="B1454" s="59" t="s">
        <v>5222</v>
      </c>
      <c r="C1454" s="60" t="s">
        <v>40</v>
      </c>
      <c r="D1454" s="60" t="s">
        <v>80</v>
      </c>
      <c r="E1454" s="60" t="s">
        <v>6656</v>
      </c>
      <c r="F1454" s="61">
        <v>102.71667892569999</v>
      </c>
      <c r="G1454" s="61">
        <v>108.886226276448</v>
      </c>
      <c r="H1454" s="61">
        <v>95.988594275398199</v>
      </c>
      <c r="I1454" s="61">
        <v>112.531105066347</v>
      </c>
      <c r="J1454" s="62">
        <v>0.41449836746405</v>
      </c>
      <c r="K1454" s="62">
        <v>0.38000055865610799</v>
      </c>
      <c r="L1454" s="62">
        <v>0.36892571213535702</v>
      </c>
      <c r="M1454" s="62">
        <v>0.41166582292750697</v>
      </c>
    </row>
    <row r="1455" spans="1:13" x14ac:dyDescent="0.35">
      <c r="A1455" s="59" t="s">
        <v>1406</v>
      </c>
      <c r="B1455" s="59" t="s">
        <v>1407</v>
      </c>
      <c r="C1455" s="60" t="s">
        <v>31</v>
      </c>
      <c r="D1455" s="60" t="s">
        <v>89</v>
      </c>
      <c r="E1455" s="60" t="s">
        <v>6657</v>
      </c>
      <c r="F1455" s="61">
        <v>105.922283601255</v>
      </c>
      <c r="G1455" s="61">
        <v>94.397954329090993</v>
      </c>
      <c r="H1455" s="61">
        <v>109.75048320237001</v>
      </c>
      <c r="I1455" s="61">
        <v>104.63121392681801</v>
      </c>
      <c r="J1455" s="62">
        <v>0.55829160990081095</v>
      </c>
      <c r="K1455" s="62">
        <v>0.51142665193750603</v>
      </c>
      <c r="L1455" s="62">
        <v>0.49940041634254601</v>
      </c>
      <c r="M1455" s="62">
        <v>0.54905217604720302</v>
      </c>
    </row>
    <row r="1456" spans="1:13" x14ac:dyDescent="0.35">
      <c r="A1456" s="59" t="s">
        <v>5283</v>
      </c>
      <c r="B1456" s="59" t="s">
        <v>5284</v>
      </c>
      <c r="C1456" s="60" t="s">
        <v>31</v>
      </c>
      <c r="D1456" s="60" t="s">
        <v>80</v>
      </c>
      <c r="E1456" s="60" t="s">
        <v>6656</v>
      </c>
      <c r="F1456" s="61">
        <v>100.041353773754</v>
      </c>
      <c r="G1456" s="61">
        <v>106.40303264051499</v>
      </c>
      <c r="H1456" s="61">
        <v>97.432528948440194</v>
      </c>
      <c r="I1456" s="61">
        <v>98.139368655235799</v>
      </c>
      <c r="J1456" s="62">
        <v>0.406399375321981</v>
      </c>
      <c r="K1456" s="62">
        <v>0.37452683178190899</v>
      </c>
      <c r="L1456" s="62">
        <v>0.36413891333826698</v>
      </c>
      <c r="M1456" s="62">
        <v>0.40628456634864102</v>
      </c>
    </row>
    <row r="1457" spans="1:13" x14ac:dyDescent="0.35">
      <c r="A1457" s="59" t="s">
        <v>3963</v>
      </c>
      <c r="B1457" s="59" t="s">
        <v>3964</v>
      </c>
      <c r="C1457" s="60" t="s">
        <v>31</v>
      </c>
      <c r="D1457" s="60" t="s">
        <v>3030</v>
      </c>
      <c r="E1457" s="60" t="s">
        <v>6656</v>
      </c>
      <c r="F1457" s="61">
        <v>112.165700585853</v>
      </c>
      <c r="G1457" s="61">
        <v>97.984115080438002</v>
      </c>
      <c r="H1457" s="61"/>
      <c r="I1457" s="61">
        <v>98.810367624398495</v>
      </c>
      <c r="J1457" s="62">
        <v>0.34516779993302998</v>
      </c>
      <c r="K1457" s="62">
        <v>0.30259401362523097</v>
      </c>
      <c r="L1457" s="62">
        <v>0.29102978070273999</v>
      </c>
      <c r="M1457" s="62">
        <v>0.34188791967232002</v>
      </c>
    </row>
    <row r="1458" spans="1:13" x14ac:dyDescent="0.35">
      <c r="A1458" s="59" t="s">
        <v>3159</v>
      </c>
      <c r="B1458" s="59" t="s">
        <v>3160</v>
      </c>
      <c r="C1458" s="60" t="s">
        <v>40</v>
      </c>
      <c r="D1458" s="60" t="s">
        <v>3030</v>
      </c>
      <c r="E1458" s="60" t="s">
        <v>6656</v>
      </c>
      <c r="F1458" s="61">
        <v>106.186242681229</v>
      </c>
      <c r="G1458" s="61"/>
      <c r="H1458" s="61"/>
      <c r="I1458" s="61">
        <v>95.374976258613998</v>
      </c>
      <c r="J1458" s="62">
        <v>0.34313065255775099</v>
      </c>
      <c r="K1458" s="62">
        <v>0.29676689308762599</v>
      </c>
      <c r="L1458" s="62">
        <v>0.285432252988152</v>
      </c>
      <c r="M1458" s="62">
        <v>0.345080539791838</v>
      </c>
    </row>
    <row r="1459" spans="1:13" x14ac:dyDescent="0.35">
      <c r="A1459" s="59" t="s">
        <v>1820</v>
      </c>
      <c r="B1459" s="59" t="s">
        <v>1821</v>
      </c>
      <c r="C1459" s="60" t="s">
        <v>31</v>
      </c>
      <c r="D1459" s="60" t="s">
        <v>86</v>
      </c>
      <c r="E1459" s="60" t="s">
        <v>6657</v>
      </c>
      <c r="F1459" s="61">
        <v>97.752682302780201</v>
      </c>
      <c r="G1459" s="61">
        <v>86.845690630735106</v>
      </c>
      <c r="H1459" s="61">
        <v>84.703004857001105</v>
      </c>
      <c r="I1459" s="61">
        <v>110.30291870312701</v>
      </c>
      <c r="J1459" s="62">
        <v>0.55878955610692704</v>
      </c>
      <c r="K1459" s="62">
        <v>0.50755800363017201</v>
      </c>
      <c r="L1459" s="62">
        <v>0.507692294521353</v>
      </c>
      <c r="M1459" s="62">
        <v>0.56522717039971804</v>
      </c>
    </row>
    <row r="1460" spans="1:13" x14ac:dyDescent="0.35">
      <c r="A1460" s="59" t="s">
        <v>6278</v>
      </c>
      <c r="B1460" s="59" t="s">
        <v>6279</v>
      </c>
      <c r="C1460" s="60" t="s">
        <v>31</v>
      </c>
      <c r="D1460" s="60" t="s">
        <v>83</v>
      </c>
      <c r="E1460" s="60" t="s">
        <v>6656</v>
      </c>
      <c r="F1460" s="61">
        <v>102.99326523733799</v>
      </c>
      <c r="G1460" s="61">
        <v>82.176242309614096</v>
      </c>
      <c r="H1460" s="61">
        <v>94.994512809913104</v>
      </c>
      <c r="I1460" s="61">
        <v>96.022633875121599</v>
      </c>
      <c r="J1460" s="62">
        <v>0.43987271141901402</v>
      </c>
      <c r="K1460" s="62">
        <v>0.40155056296947</v>
      </c>
      <c r="L1460" s="62">
        <v>0.39645450129885401</v>
      </c>
      <c r="M1460" s="62">
        <v>0.44914865848672297</v>
      </c>
    </row>
    <row r="1461" spans="1:13" x14ac:dyDescent="0.35">
      <c r="A1461" s="59" t="s">
        <v>6546</v>
      </c>
      <c r="B1461" s="59" t="s">
        <v>6547</v>
      </c>
      <c r="C1461" s="60" t="s">
        <v>31</v>
      </c>
      <c r="D1461" s="60" t="s">
        <v>223</v>
      </c>
      <c r="E1461" s="60" t="s">
        <v>6656</v>
      </c>
      <c r="F1461" s="61">
        <v>107.03922288115101</v>
      </c>
      <c r="G1461" s="61">
        <v>91.899366209875097</v>
      </c>
      <c r="H1461" s="61">
        <v>92.088057164239501</v>
      </c>
      <c r="I1461" s="61">
        <v>99.412528461273794</v>
      </c>
      <c r="J1461" s="62">
        <v>0.43641366257630299</v>
      </c>
      <c r="K1461" s="62">
        <v>0.404003012173068</v>
      </c>
      <c r="L1461" s="62">
        <v>0.39911671696721501</v>
      </c>
      <c r="M1461" s="62">
        <v>0.44208260289992501</v>
      </c>
    </row>
    <row r="1462" spans="1:13" x14ac:dyDescent="0.35">
      <c r="A1462" s="59" t="s">
        <v>5349</v>
      </c>
      <c r="B1462" s="59" t="s">
        <v>5350</v>
      </c>
      <c r="C1462" s="60" t="s">
        <v>40</v>
      </c>
      <c r="D1462" s="60" t="s">
        <v>86</v>
      </c>
      <c r="E1462" s="60" t="s">
        <v>6656</v>
      </c>
      <c r="F1462" s="61">
        <v>102.690960750475</v>
      </c>
      <c r="G1462" s="61">
        <v>94.686878626167996</v>
      </c>
      <c r="H1462" s="61">
        <v>85.815574544500095</v>
      </c>
      <c r="I1462" s="61">
        <v>104.51763584394</v>
      </c>
      <c r="J1462" s="62">
        <v>0.411630502510344</v>
      </c>
      <c r="K1462" s="62">
        <v>0.37648541233813798</v>
      </c>
      <c r="L1462" s="62">
        <v>0.37396898669460799</v>
      </c>
      <c r="M1462" s="62">
        <v>0.41870302986844299</v>
      </c>
    </row>
    <row r="1463" spans="1:13" x14ac:dyDescent="0.35">
      <c r="A1463" s="59" t="s">
        <v>2192</v>
      </c>
      <c r="B1463" s="59" t="s">
        <v>2193</v>
      </c>
      <c r="C1463" s="60" t="s">
        <v>40</v>
      </c>
      <c r="D1463" s="60" t="s">
        <v>83</v>
      </c>
      <c r="E1463" s="60" t="s">
        <v>6657</v>
      </c>
      <c r="F1463" s="61">
        <v>110.64276370483999</v>
      </c>
      <c r="G1463" s="61">
        <v>82.734054269598502</v>
      </c>
      <c r="H1463" s="61">
        <v>92.930192370220894</v>
      </c>
      <c r="I1463" s="61">
        <v>92.964882292268399</v>
      </c>
      <c r="J1463" s="62">
        <v>0.53921246497709896</v>
      </c>
      <c r="K1463" s="62">
        <v>0.48668759664782302</v>
      </c>
      <c r="L1463" s="62">
        <v>0.48443772758950499</v>
      </c>
      <c r="M1463" s="62">
        <v>0.54748233575940297</v>
      </c>
    </row>
    <row r="1464" spans="1:13" x14ac:dyDescent="0.35">
      <c r="A1464" s="59" t="s">
        <v>560</v>
      </c>
      <c r="B1464" s="59" t="s">
        <v>561</v>
      </c>
      <c r="C1464" s="60" t="s">
        <v>31</v>
      </c>
      <c r="D1464" s="60" t="s">
        <v>89</v>
      </c>
      <c r="E1464" s="60" t="s">
        <v>6657</v>
      </c>
      <c r="F1464" s="61">
        <v>108.659182559127</v>
      </c>
      <c r="G1464" s="61">
        <v>81.235036298180205</v>
      </c>
      <c r="H1464" s="61">
        <v>98.550958289548007</v>
      </c>
      <c r="I1464" s="61">
        <v>88.508069007513896</v>
      </c>
      <c r="J1464" s="62">
        <v>0.55815376610801604</v>
      </c>
      <c r="K1464" s="62">
        <v>0.50768819853130398</v>
      </c>
      <c r="L1464" s="62">
        <v>0.50017457367264295</v>
      </c>
      <c r="M1464" s="62">
        <v>0.55878903962250903</v>
      </c>
    </row>
    <row r="1465" spans="1:13" x14ac:dyDescent="0.35">
      <c r="A1465" s="59" t="s">
        <v>556</v>
      </c>
      <c r="B1465" s="59" t="s">
        <v>557</v>
      </c>
      <c r="C1465" s="60" t="s">
        <v>31</v>
      </c>
      <c r="D1465" s="60" t="s">
        <v>89</v>
      </c>
      <c r="E1465" s="60" t="s">
        <v>6657</v>
      </c>
      <c r="F1465" s="61">
        <v>119.850441157547</v>
      </c>
      <c r="G1465" s="61">
        <v>85.897858643249094</v>
      </c>
      <c r="H1465" s="61">
        <v>98.509567459298395</v>
      </c>
      <c r="I1465" s="61">
        <v>88.252688455346998</v>
      </c>
      <c r="J1465" s="62">
        <v>0.55815376610801604</v>
      </c>
      <c r="K1465" s="62">
        <v>0.50768819853130398</v>
      </c>
      <c r="L1465" s="62">
        <v>0.50374406271967698</v>
      </c>
      <c r="M1465" s="62">
        <v>0.56421518770989598</v>
      </c>
    </row>
    <row r="1466" spans="1:13" x14ac:dyDescent="0.35">
      <c r="A1466" s="59" t="s">
        <v>3155</v>
      </c>
      <c r="B1466" s="59" t="s">
        <v>3156</v>
      </c>
      <c r="C1466" s="60" t="s">
        <v>31</v>
      </c>
      <c r="D1466" s="60" t="s">
        <v>3030</v>
      </c>
      <c r="E1466" s="60" t="s">
        <v>6656</v>
      </c>
      <c r="F1466" s="61">
        <v>106.186242681229</v>
      </c>
      <c r="G1466" s="61"/>
      <c r="H1466" s="61"/>
      <c r="I1466" s="61">
        <v>95.374976258613998</v>
      </c>
      <c r="J1466" s="62">
        <v>0.34313065255775099</v>
      </c>
      <c r="K1466" s="62">
        <v>0.29676689308762599</v>
      </c>
      <c r="L1466" s="62">
        <v>0.285432252988152</v>
      </c>
      <c r="M1466" s="62">
        <v>0.345080539791838</v>
      </c>
    </row>
    <row r="1467" spans="1:13" x14ac:dyDescent="0.35">
      <c r="A1467" s="59" t="s">
        <v>1562</v>
      </c>
      <c r="B1467" s="59" t="s">
        <v>1563</v>
      </c>
      <c r="C1467" s="60" t="s">
        <v>31</v>
      </c>
      <c r="D1467" s="60" t="s">
        <v>37</v>
      </c>
      <c r="E1467" s="60" t="s">
        <v>6657</v>
      </c>
      <c r="F1467" s="61">
        <v>99.273603820547095</v>
      </c>
      <c r="G1467" s="61">
        <v>88.297969681258493</v>
      </c>
      <c r="H1467" s="61">
        <v>85.465929058634899</v>
      </c>
      <c r="I1467" s="61">
        <v>98.535996501578197</v>
      </c>
      <c r="J1467" s="62">
        <v>0.559706066503598</v>
      </c>
      <c r="K1467" s="62">
        <v>0.51640264232399602</v>
      </c>
      <c r="L1467" s="62">
        <v>0.51152908835612299</v>
      </c>
      <c r="M1467" s="62">
        <v>0.57183346173196103</v>
      </c>
    </row>
    <row r="1468" spans="1:13" x14ac:dyDescent="0.35">
      <c r="A1468" s="59" t="s">
        <v>3153</v>
      </c>
      <c r="B1468" s="59" t="s">
        <v>3154</v>
      </c>
      <c r="C1468" s="60" t="s">
        <v>31</v>
      </c>
      <c r="D1468" s="60" t="s">
        <v>3030</v>
      </c>
      <c r="E1468" s="60" t="s">
        <v>6656</v>
      </c>
      <c r="F1468" s="61">
        <v>106.186242681229</v>
      </c>
      <c r="G1468" s="61"/>
      <c r="H1468" s="61"/>
      <c r="I1468" s="61">
        <v>95.374976258613998</v>
      </c>
      <c r="J1468" s="62">
        <v>0.34313065255775099</v>
      </c>
      <c r="K1468" s="62">
        <v>0.29676689308762599</v>
      </c>
      <c r="L1468" s="62">
        <v>0.285432252988152</v>
      </c>
      <c r="M1468" s="62">
        <v>0.345080539791838</v>
      </c>
    </row>
    <row r="1469" spans="1:13" x14ac:dyDescent="0.35">
      <c r="A1469" s="59" t="s">
        <v>1560</v>
      </c>
      <c r="B1469" s="59" t="s">
        <v>1561</v>
      </c>
      <c r="C1469" s="60" t="s">
        <v>31</v>
      </c>
      <c r="D1469" s="60" t="s">
        <v>37</v>
      </c>
      <c r="E1469" s="60" t="s">
        <v>6657</v>
      </c>
      <c r="F1469" s="61">
        <v>101.21992393180901</v>
      </c>
      <c r="G1469" s="61">
        <v>88.919660811566104</v>
      </c>
      <c r="H1469" s="61">
        <v>85.357730082558803</v>
      </c>
      <c r="I1469" s="61">
        <v>94.919521340900104</v>
      </c>
      <c r="J1469" s="62">
        <v>0.559706066503598</v>
      </c>
      <c r="K1469" s="62">
        <v>0.51640264232399602</v>
      </c>
      <c r="L1469" s="62">
        <v>0.50799234165490903</v>
      </c>
      <c r="M1469" s="62">
        <v>0.56695186264246</v>
      </c>
    </row>
    <row r="1470" spans="1:13" x14ac:dyDescent="0.35">
      <c r="A1470" s="59" t="s">
        <v>3101</v>
      </c>
      <c r="B1470" s="59" t="s">
        <v>3102</v>
      </c>
      <c r="C1470" s="60" t="s">
        <v>31</v>
      </c>
      <c r="D1470" s="60" t="s">
        <v>56</v>
      </c>
      <c r="E1470" s="60" t="s">
        <v>6656</v>
      </c>
      <c r="F1470" s="61">
        <v>106.024763930548</v>
      </c>
      <c r="G1470" s="61">
        <v>91.513710597737102</v>
      </c>
      <c r="H1470" s="61">
        <v>100.16640138111001</v>
      </c>
      <c r="I1470" s="61">
        <v>96.505168802157399</v>
      </c>
      <c r="J1470" s="62">
        <v>0.41456101409240098</v>
      </c>
      <c r="K1470" s="62">
        <v>0.37456612023258901</v>
      </c>
      <c r="L1470" s="62">
        <v>0.36909183791404299</v>
      </c>
      <c r="M1470" s="62">
        <v>0.42191458589890701</v>
      </c>
    </row>
    <row r="1471" spans="1:13" x14ac:dyDescent="0.35">
      <c r="A1471" s="59" t="s">
        <v>272</v>
      </c>
      <c r="B1471" s="59" t="s">
        <v>273</v>
      </c>
      <c r="C1471" s="60" t="s">
        <v>31</v>
      </c>
      <c r="D1471" s="60" t="s">
        <v>56</v>
      </c>
      <c r="E1471" s="60" t="s">
        <v>6657</v>
      </c>
      <c r="F1471" s="61">
        <v>111.55477799629701</v>
      </c>
      <c r="G1471" s="61">
        <v>88.594511866970393</v>
      </c>
      <c r="H1471" s="61">
        <v>100.842051371243</v>
      </c>
      <c r="I1471" s="61">
        <v>95.118718171590302</v>
      </c>
      <c r="J1471" s="62">
        <v>0.52821034526472699</v>
      </c>
      <c r="K1471" s="62">
        <v>0.47226151075550199</v>
      </c>
      <c r="L1471" s="62">
        <v>0.463818093358696</v>
      </c>
      <c r="M1471" s="62">
        <v>0.53543669545544303</v>
      </c>
    </row>
    <row r="1472" spans="1:13" x14ac:dyDescent="0.35">
      <c r="A1472" s="59" t="s">
        <v>270</v>
      </c>
      <c r="B1472" s="59" t="s">
        <v>271</v>
      </c>
      <c r="C1472" s="60" t="s">
        <v>40</v>
      </c>
      <c r="D1472" s="60" t="s">
        <v>56</v>
      </c>
      <c r="E1472" s="60" t="s">
        <v>6657</v>
      </c>
      <c r="F1472" s="61">
        <v>108.835821121834</v>
      </c>
      <c r="G1472" s="61">
        <v>89.689384975709899</v>
      </c>
      <c r="H1472" s="61">
        <v>97.932443294886596</v>
      </c>
      <c r="I1472" s="61">
        <v>98.217698491075097</v>
      </c>
      <c r="J1472" s="62">
        <v>0.52901227167936005</v>
      </c>
      <c r="K1472" s="62">
        <v>0.47291261432493997</v>
      </c>
      <c r="L1472" s="62">
        <v>0.46902618462637002</v>
      </c>
      <c r="M1472" s="62">
        <v>0.54893947833868295</v>
      </c>
    </row>
    <row r="1473" spans="1:13" x14ac:dyDescent="0.35">
      <c r="A1473" s="59" t="s">
        <v>2190</v>
      </c>
      <c r="B1473" s="59" t="s">
        <v>2191</v>
      </c>
      <c r="C1473" s="60" t="s">
        <v>40</v>
      </c>
      <c r="D1473" s="60" t="s">
        <v>83</v>
      </c>
      <c r="E1473" s="60" t="s">
        <v>6657</v>
      </c>
      <c r="F1473" s="61">
        <v>99.938092268265095</v>
      </c>
      <c r="G1473" s="61">
        <v>82.734054269598502</v>
      </c>
      <c r="H1473" s="61">
        <v>97.323961214424102</v>
      </c>
      <c r="I1473" s="61">
        <v>96.034913990452694</v>
      </c>
      <c r="J1473" s="62">
        <v>0.53921246497709896</v>
      </c>
      <c r="K1473" s="62">
        <v>0.48668759664782302</v>
      </c>
      <c r="L1473" s="62">
        <v>0.47845588599351901</v>
      </c>
      <c r="M1473" s="62">
        <v>0.55320967574809599</v>
      </c>
    </row>
    <row r="1474" spans="1:13" x14ac:dyDescent="0.35">
      <c r="A1474" s="59" t="s">
        <v>558</v>
      </c>
      <c r="B1474" s="59" t="s">
        <v>559</v>
      </c>
      <c r="C1474" s="60" t="s">
        <v>31</v>
      </c>
      <c r="D1474" s="60" t="s">
        <v>89</v>
      </c>
      <c r="E1474" s="60" t="s">
        <v>6657</v>
      </c>
      <c r="F1474" s="61">
        <v>111.578641323932</v>
      </c>
      <c r="G1474" s="61">
        <v>85.587032916346899</v>
      </c>
      <c r="H1474" s="61">
        <v>94.347805821028004</v>
      </c>
      <c r="I1474" s="61">
        <v>92.384373284815993</v>
      </c>
      <c r="J1474" s="62">
        <v>0.55815376610801604</v>
      </c>
      <c r="K1474" s="62">
        <v>0.50768819853130398</v>
      </c>
      <c r="L1474" s="62">
        <v>0.50374406271967698</v>
      </c>
      <c r="M1474" s="62">
        <v>0.56421518770989598</v>
      </c>
    </row>
    <row r="1475" spans="1:13" x14ac:dyDescent="0.35">
      <c r="A1475" s="59" t="s">
        <v>5478</v>
      </c>
      <c r="B1475" s="59" t="s">
        <v>5479</v>
      </c>
      <c r="C1475" s="60" t="s">
        <v>40</v>
      </c>
      <c r="D1475" s="60" t="s">
        <v>56</v>
      </c>
      <c r="E1475" s="60" t="s">
        <v>6656</v>
      </c>
      <c r="F1475" s="61">
        <v>97.831181592955801</v>
      </c>
      <c r="G1475" s="61">
        <v>103.95003282359799</v>
      </c>
      <c r="H1475" s="61">
        <v>84.7496842157571</v>
      </c>
      <c r="I1475" s="61">
        <v>89.695463212967894</v>
      </c>
      <c r="J1475" s="62">
        <v>0.43572170456260301</v>
      </c>
      <c r="K1475" s="62">
        <v>0.40584265367052502</v>
      </c>
      <c r="L1475" s="62">
        <v>0.40243382003827399</v>
      </c>
      <c r="M1475" s="62">
        <v>0.44930062522555098</v>
      </c>
    </row>
    <row r="1476" spans="1:13" x14ac:dyDescent="0.35">
      <c r="A1476" s="59" t="s">
        <v>464</v>
      </c>
      <c r="B1476" s="59" t="s">
        <v>465</v>
      </c>
      <c r="C1476" s="60" t="s">
        <v>40</v>
      </c>
      <c r="D1476" s="60" t="s">
        <v>32</v>
      </c>
      <c r="E1476" s="60" t="s">
        <v>6657</v>
      </c>
      <c r="F1476" s="61">
        <v>116.462776057101</v>
      </c>
      <c r="G1476" s="61">
        <v>97.529132714072702</v>
      </c>
      <c r="H1476" s="61">
        <v>105.31252636403001</v>
      </c>
      <c r="I1476" s="61">
        <v>92.381615318123593</v>
      </c>
      <c r="J1476" s="62">
        <v>0.55845766367019001</v>
      </c>
      <c r="K1476" s="62">
        <v>0.51159550296553302</v>
      </c>
      <c r="L1476" s="62">
        <v>0.50476064866753201</v>
      </c>
      <c r="M1476" s="62">
        <v>0.57599026528921204</v>
      </c>
    </row>
    <row r="1477" spans="1:13" x14ac:dyDescent="0.35">
      <c r="A1477" s="59" t="s">
        <v>5345</v>
      </c>
      <c r="B1477" s="59" t="s">
        <v>5346</v>
      </c>
      <c r="C1477" s="60" t="s">
        <v>31</v>
      </c>
      <c r="D1477" s="60" t="s">
        <v>86</v>
      </c>
      <c r="E1477" s="60" t="s">
        <v>6656</v>
      </c>
      <c r="F1477" s="61">
        <v>102.690960750475</v>
      </c>
      <c r="G1477" s="61">
        <v>94.686878626167996</v>
      </c>
      <c r="H1477" s="61">
        <v>85.815574544500095</v>
      </c>
      <c r="I1477" s="61">
        <v>104.51763584394</v>
      </c>
      <c r="J1477" s="62">
        <v>0.411630502510344</v>
      </c>
      <c r="K1477" s="62">
        <v>0.37648541233813798</v>
      </c>
      <c r="L1477" s="62">
        <v>0.37396898669460799</v>
      </c>
      <c r="M1477" s="62">
        <v>0.41870302986844299</v>
      </c>
    </row>
    <row r="1478" spans="1:13" x14ac:dyDescent="0.35">
      <c r="A1478" s="59" t="s">
        <v>4367</v>
      </c>
      <c r="B1478" s="59" t="s">
        <v>4368</v>
      </c>
      <c r="C1478" s="60" t="s">
        <v>40</v>
      </c>
      <c r="D1478" s="60" t="s">
        <v>83</v>
      </c>
      <c r="E1478" s="60" t="s">
        <v>6656</v>
      </c>
      <c r="F1478" s="61">
        <v>107.52305274071399</v>
      </c>
      <c r="G1478" s="61">
        <v>84.1532827928676</v>
      </c>
      <c r="H1478" s="61">
        <v>93.955510331459394</v>
      </c>
      <c r="I1478" s="61">
        <v>94.077779161053002</v>
      </c>
      <c r="J1478" s="62">
        <v>0.43441260297106898</v>
      </c>
      <c r="K1478" s="62">
        <v>0.39678722898659302</v>
      </c>
      <c r="L1478" s="62">
        <v>0.38953082550562301</v>
      </c>
      <c r="M1478" s="62">
        <v>0.44024163131636601</v>
      </c>
    </row>
    <row r="1479" spans="1:13" x14ac:dyDescent="0.35">
      <c r="A1479" s="59" t="s">
        <v>1470</v>
      </c>
      <c r="B1479" s="59" t="s">
        <v>1471</v>
      </c>
      <c r="C1479" s="60" t="s">
        <v>31</v>
      </c>
      <c r="D1479" s="60" t="s">
        <v>41</v>
      </c>
      <c r="E1479" s="60" t="s">
        <v>6657</v>
      </c>
      <c r="F1479" s="61">
        <v>110.030307299009</v>
      </c>
      <c r="G1479" s="61">
        <v>94.954139552439798</v>
      </c>
      <c r="H1479" s="61">
        <v>88.319036223294702</v>
      </c>
      <c r="I1479" s="61">
        <v>100.067137228379</v>
      </c>
      <c r="J1479" s="62">
        <v>0.537444185926921</v>
      </c>
      <c r="K1479" s="62">
        <v>0.48225045845609599</v>
      </c>
      <c r="L1479" s="62">
        <v>0.47960956336021998</v>
      </c>
      <c r="M1479" s="62">
        <v>0.55634666551470002</v>
      </c>
    </row>
    <row r="1480" spans="1:13" x14ac:dyDescent="0.35">
      <c r="A1480" s="59" t="s">
        <v>1452</v>
      </c>
      <c r="B1480" s="59" t="s">
        <v>1453</v>
      </c>
      <c r="C1480" s="60" t="s">
        <v>31</v>
      </c>
      <c r="D1480" s="60" t="s">
        <v>80</v>
      </c>
      <c r="E1480" s="60" t="s">
        <v>6657</v>
      </c>
      <c r="F1480" s="61">
        <v>121.50789015890901</v>
      </c>
      <c r="G1480" s="61">
        <v>98.332224817497107</v>
      </c>
      <c r="H1480" s="61">
        <v>96.698625546985696</v>
      </c>
      <c r="I1480" s="61">
        <v>97.095123666442504</v>
      </c>
      <c r="J1480" s="62">
        <v>0.57688561899492796</v>
      </c>
      <c r="K1480" s="62">
        <v>0.52927508817901603</v>
      </c>
      <c r="L1480" s="62">
        <v>0.52165100623465099</v>
      </c>
      <c r="M1480" s="62">
        <v>0.56974499006097201</v>
      </c>
    </row>
    <row r="1481" spans="1:13" x14ac:dyDescent="0.35">
      <c r="A1481" s="59" t="s">
        <v>5474</v>
      </c>
      <c r="B1481" s="59" t="s">
        <v>5475</v>
      </c>
      <c r="C1481" s="60" t="s">
        <v>40</v>
      </c>
      <c r="D1481" s="60" t="s">
        <v>56</v>
      </c>
      <c r="E1481" s="60" t="s">
        <v>6656</v>
      </c>
      <c r="F1481" s="61">
        <v>97.831181592955801</v>
      </c>
      <c r="G1481" s="61">
        <v>103.95003282359799</v>
      </c>
      <c r="H1481" s="61">
        <v>84.7496842157571</v>
      </c>
      <c r="I1481" s="61">
        <v>89.695463212967894</v>
      </c>
      <c r="J1481" s="62">
        <v>0.43572170456260301</v>
      </c>
      <c r="K1481" s="62">
        <v>0.40584265367052502</v>
      </c>
      <c r="L1481" s="62">
        <v>0.40243382003827399</v>
      </c>
      <c r="M1481" s="62">
        <v>0.44930062522555098</v>
      </c>
    </row>
    <row r="1482" spans="1:13" x14ac:dyDescent="0.35">
      <c r="A1482" s="59" t="s">
        <v>2186</v>
      </c>
      <c r="B1482" s="59" t="s">
        <v>2187</v>
      </c>
      <c r="C1482" s="60" t="s">
        <v>31</v>
      </c>
      <c r="D1482" s="60" t="s">
        <v>83</v>
      </c>
      <c r="E1482" s="60" t="s">
        <v>6657</v>
      </c>
      <c r="F1482" s="61">
        <v>95.524247007259603</v>
      </c>
      <c r="G1482" s="61">
        <v>76.454374738291406</v>
      </c>
      <c r="H1482" s="61">
        <v>96.255413130283699</v>
      </c>
      <c r="I1482" s="61">
        <v>98.503602929154596</v>
      </c>
      <c r="J1482" s="62">
        <v>0.53940926152554602</v>
      </c>
      <c r="K1482" s="62">
        <v>0.48685847820213601</v>
      </c>
      <c r="L1482" s="62">
        <v>0.48260325555234901</v>
      </c>
      <c r="M1482" s="62">
        <v>0.55889534057645796</v>
      </c>
    </row>
    <row r="1483" spans="1:13" x14ac:dyDescent="0.35">
      <c r="A1483" s="59" t="s">
        <v>3157</v>
      </c>
      <c r="B1483" s="59" t="s">
        <v>3158</v>
      </c>
      <c r="C1483" s="60" t="s">
        <v>40</v>
      </c>
      <c r="D1483" s="60" t="s">
        <v>3030</v>
      </c>
      <c r="E1483" s="60" t="s">
        <v>6656</v>
      </c>
      <c r="F1483" s="61">
        <v>106.186242681229</v>
      </c>
      <c r="G1483" s="61"/>
      <c r="H1483" s="61"/>
      <c r="I1483" s="61">
        <v>95.374976258613998</v>
      </c>
      <c r="J1483" s="62">
        <v>0.34313065255775099</v>
      </c>
      <c r="K1483" s="62">
        <v>0.29676689308762599</v>
      </c>
      <c r="L1483" s="62">
        <v>0.285432252988152</v>
      </c>
      <c r="M1483" s="62">
        <v>0.345080539791838</v>
      </c>
    </row>
    <row r="1484" spans="1:13" x14ac:dyDescent="0.35">
      <c r="A1484" s="59" t="s">
        <v>5472</v>
      </c>
      <c r="B1484" s="59" t="s">
        <v>5473</v>
      </c>
      <c r="C1484" s="60" t="s">
        <v>31</v>
      </c>
      <c r="D1484" s="60" t="s">
        <v>56</v>
      </c>
      <c r="E1484" s="60" t="s">
        <v>6656</v>
      </c>
      <c r="F1484" s="61">
        <v>97.831181592955801</v>
      </c>
      <c r="G1484" s="61">
        <v>103.95003282359799</v>
      </c>
      <c r="H1484" s="61">
        <v>84.7496842157571</v>
      </c>
      <c r="I1484" s="61">
        <v>89.695463212967894</v>
      </c>
      <c r="J1484" s="62">
        <v>0.43572170456260301</v>
      </c>
      <c r="K1484" s="62">
        <v>0.40584265367052502</v>
      </c>
      <c r="L1484" s="62">
        <v>0.40243382003827399</v>
      </c>
      <c r="M1484" s="62">
        <v>0.44930062522555098</v>
      </c>
    </row>
    <row r="1485" spans="1:13" x14ac:dyDescent="0.35">
      <c r="A1485" s="59" t="s">
        <v>1930</v>
      </c>
      <c r="B1485" s="59" t="s">
        <v>1931</v>
      </c>
      <c r="C1485" s="60" t="s">
        <v>31</v>
      </c>
      <c r="D1485" s="60" t="s">
        <v>46</v>
      </c>
      <c r="E1485" s="60" t="s">
        <v>6657</v>
      </c>
      <c r="F1485" s="61">
        <v>112.76766996877799</v>
      </c>
      <c r="G1485" s="61">
        <v>92.842000575428003</v>
      </c>
      <c r="H1485" s="61">
        <v>99.625820229150094</v>
      </c>
      <c r="I1485" s="61">
        <v>90.3727410335744</v>
      </c>
      <c r="J1485" s="62">
        <v>0.54639821764334895</v>
      </c>
      <c r="K1485" s="62">
        <v>0.50747717036975803</v>
      </c>
      <c r="L1485" s="62">
        <v>0.498348327872009</v>
      </c>
      <c r="M1485" s="62">
        <v>0.55420081020826195</v>
      </c>
    </row>
    <row r="1486" spans="1:13" x14ac:dyDescent="0.35">
      <c r="A1486" s="59" t="s">
        <v>470</v>
      </c>
      <c r="B1486" s="59" t="s">
        <v>471</v>
      </c>
      <c r="C1486" s="60" t="s">
        <v>40</v>
      </c>
      <c r="D1486" s="60" t="s">
        <v>32</v>
      </c>
      <c r="E1486" s="60" t="s">
        <v>6657</v>
      </c>
      <c r="F1486" s="61">
        <v>120.58638760863199</v>
      </c>
      <c r="G1486" s="61">
        <v>99.295625031674106</v>
      </c>
      <c r="H1486" s="61">
        <v>102.463781335978</v>
      </c>
      <c r="I1486" s="61">
        <v>94.823135777662898</v>
      </c>
      <c r="J1486" s="62">
        <v>0.56201932616187</v>
      </c>
      <c r="K1486" s="62">
        <v>0.51576169361736302</v>
      </c>
      <c r="L1486" s="62">
        <v>0.51235913068855199</v>
      </c>
      <c r="M1486" s="62">
        <v>0.56775938920161795</v>
      </c>
    </row>
    <row r="1487" spans="1:13" x14ac:dyDescent="0.35">
      <c r="A1487" s="59" t="s">
        <v>4181</v>
      </c>
      <c r="B1487" s="59" t="s">
        <v>4182</v>
      </c>
      <c r="C1487" s="60" t="s">
        <v>40</v>
      </c>
      <c r="D1487" s="60" t="s">
        <v>56</v>
      </c>
      <c r="E1487" s="60" t="s">
        <v>6656</v>
      </c>
      <c r="F1487" s="61">
        <v>104.287877514173</v>
      </c>
      <c r="G1487" s="61">
        <v>90.382612841478903</v>
      </c>
      <c r="H1487" s="61">
        <v>90.316130291691707</v>
      </c>
      <c r="I1487" s="61">
        <v>98.623373900878505</v>
      </c>
      <c r="J1487" s="62">
        <v>0.41485842958233798</v>
      </c>
      <c r="K1487" s="62">
        <v>0.375807783432621</v>
      </c>
      <c r="L1487" s="62">
        <v>0.36359401857491302</v>
      </c>
      <c r="M1487" s="62">
        <v>0.41647405378793501</v>
      </c>
    </row>
    <row r="1488" spans="1:13" x14ac:dyDescent="0.35">
      <c r="A1488" s="59" t="s">
        <v>1456</v>
      </c>
      <c r="B1488" s="59" t="s">
        <v>1457</v>
      </c>
      <c r="C1488" s="60" t="s">
        <v>40</v>
      </c>
      <c r="D1488" s="60" t="s">
        <v>80</v>
      </c>
      <c r="E1488" s="60" t="s">
        <v>6657</v>
      </c>
      <c r="F1488" s="61">
        <v>112.845216866057</v>
      </c>
      <c r="G1488" s="61">
        <v>92.796928067671999</v>
      </c>
      <c r="H1488" s="61">
        <v>95.586913446549801</v>
      </c>
      <c r="I1488" s="61">
        <v>97.068371389526206</v>
      </c>
      <c r="J1488" s="62">
        <v>0.579315694581368</v>
      </c>
      <c r="K1488" s="62">
        <v>0.53151158290434097</v>
      </c>
      <c r="L1488" s="62">
        <v>0.52043304250108302</v>
      </c>
      <c r="M1488" s="62">
        <v>0.572107418790607</v>
      </c>
    </row>
    <row r="1489" spans="1:13" x14ac:dyDescent="0.35">
      <c r="A1489" s="59" t="s">
        <v>6556</v>
      </c>
      <c r="B1489" s="59" t="s">
        <v>6557</v>
      </c>
      <c r="C1489" s="60" t="s">
        <v>31</v>
      </c>
      <c r="D1489" s="60" t="s">
        <v>223</v>
      </c>
      <c r="E1489" s="60" t="s">
        <v>6656</v>
      </c>
      <c r="F1489" s="61">
        <v>107.03922288115101</v>
      </c>
      <c r="G1489" s="61">
        <v>91.899366209875097</v>
      </c>
      <c r="H1489" s="61">
        <v>92.088057164239501</v>
      </c>
      <c r="I1489" s="61">
        <v>99.412528461273794</v>
      </c>
      <c r="J1489" s="62">
        <v>0.43641366257630299</v>
      </c>
      <c r="K1489" s="62">
        <v>0.404003012173068</v>
      </c>
      <c r="L1489" s="62">
        <v>0.39911671696721501</v>
      </c>
      <c r="M1489" s="62">
        <v>0.44208260289992501</v>
      </c>
    </row>
    <row r="1490" spans="1:13" x14ac:dyDescent="0.35">
      <c r="A1490" s="59" t="s">
        <v>1934</v>
      </c>
      <c r="B1490" s="59" t="s">
        <v>1935</v>
      </c>
      <c r="C1490" s="60" t="s">
        <v>40</v>
      </c>
      <c r="D1490" s="60" t="s">
        <v>46</v>
      </c>
      <c r="E1490" s="60" t="s">
        <v>6657</v>
      </c>
      <c r="F1490" s="61">
        <v>109.988073846213</v>
      </c>
      <c r="G1490" s="61">
        <v>94.147952681757502</v>
      </c>
      <c r="H1490" s="61">
        <v>95.043647556904205</v>
      </c>
      <c r="I1490" s="61">
        <v>91.497346724589605</v>
      </c>
      <c r="J1490" s="62">
        <v>0.555318795354247</v>
      </c>
      <c r="K1490" s="62">
        <v>0.507490643784132</v>
      </c>
      <c r="L1490" s="62">
        <v>0.50579494824172</v>
      </c>
      <c r="M1490" s="62">
        <v>0.57016840891295095</v>
      </c>
    </row>
    <row r="1491" spans="1:13" x14ac:dyDescent="0.35">
      <c r="A1491" s="59" t="s">
        <v>4761</v>
      </c>
      <c r="B1491" s="59" t="s">
        <v>4762</v>
      </c>
      <c r="C1491" s="60" t="s">
        <v>40</v>
      </c>
      <c r="D1491" s="60" t="s">
        <v>41</v>
      </c>
      <c r="E1491" s="60" t="s">
        <v>6656</v>
      </c>
      <c r="F1491" s="61">
        <v>106.879991349664</v>
      </c>
      <c r="G1491" s="61">
        <v>94.9058532479159</v>
      </c>
      <c r="H1491" s="61">
        <v>93.649562661493206</v>
      </c>
      <c r="I1491" s="61">
        <v>94.845675887267205</v>
      </c>
      <c r="J1491" s="62">
        <v>0.42958212908814503</v>
      </c>
      <c r="K1491" s="62">
        <v>0.38943101031101002</v>
      </c>
      <c r="L1491" s="62">
        <v>0.38583116583840299</v>
      </c>
      <c r="M1491" s="62">
        <v>0.43712575178748198</v>
      </c>
    </row>
    <row r="1492" spans="1:13" x14ac:dyDescent="0.35">
      <c r="A1492" s="59" t="s">
        <v>462</v>
      </c>
      <c r="B1492" s="59" t="s">
        <v>463</v>
      </c>
      <c r="C1492" s="60" t="s">
        <v>40</v>
      </c>
      <c r="D1492" s="60" t="s">
        <v>32</v>
      </c>
      <c r="E1492" s="60" t="s">
        <v>6657</v>
      </c>
      <c r="F1492" s="61">
        <v>107.704435432832</v>
      </c>
      <c r="G1492" s="61">
        <v>99.394244591203901</v>
      </c>
      <c r="H1492" s="61">
        <v>108.268346106145</v>
      </c>
      <c r="I1492" s="61">
        <v>94.657346161700104</v>
      </c>
      <c r="J1492" s="62">
        <v>0.55845766367019001</v>
      </c>
      <c r="K1492" s="62">
        <v>0.51159550296553302</v>
      </c>
      <c r="L1492" s="62">
        <v>0.50116979513637405</v>
      </c>
      <c r="M1492" s="62">
        <v>0.560295764691781</v>
      </c>
    </row>
    <row r="1493" spans="1:13" x14ac:dyDescent="0.35">
      <c r="A1493" s="59" t="s">
        <v>4183</v>
      </c>
      <c r="B1493" s="59" t="s">
        <v>4184</v>
      </c>
      <c r="C1493" s="60" t="s">
        <v>40</v>
      </c>
      <c r="D1493" s="60" t="s">
        <v>56</v>
      </c>
      <c r="E1493" s="60" t="s">
        <v>6656</v>
      </c>
      <c r="F1493" s="61">
        <v>104.287877514173</v>
      </c>
      <c r="G1493" s="61">
        <v>90.382612841478903</v>
      </c>
      <c r="H1493" s="61">
        <v>90.316130291691707</v>
      </c>
      <c r="I1493" s="61">
        <v>98.623373900878505</v>
      </c>
      <c r="J1493" s="62">
        <v>0.41485842958233798</v>
      </c>
      <c r="K1493" s="62">
        <v>0.375807783432621</v>
      </c>
      <c r="L1493" s="62">
        <v>0.36359401857491302</v>
      </c>
      <c r="M1493" s="62">
        <v>0.41647405378793501</v>
      </c>
    </row>
    <row r="1494" spans="1:13" x14ac:dyDescent="0.35">
      <c r="A1494" s="59" t="s">
        <v>2194</v>
      </c>
      <c r="B1494" s="59" t="s">
        <v>2195</v>
      </c>
      <c r="C1494" s="60" t="s">
        <v>40</v>
      </c>
      <c r="D1494" s="60" t="s">
        <v>83</v>
      </c>
      <c r="E1494" s="60" t="s">
        <v>6657</v>
      </c>
      <c r="F1494" s="61">
        <v>98.9649393466634</v>
      </c>
      <c r="G1494" s="61">
        <v>78.071192248026307</v>
      </c>
      <c r="H1494" s="61">
        <v>95.988558299013803</v>
      </c>
      <c r="I1494" s="61">
        <v>96.853815907956701</v>
      </c>
      <c r="J1494" s="62">
        <v>0.53921246497709896</v>
      </c>
      <c r="K1494" s="62">
        <v>0.48668759664782302</v>
      </c>
      <c r="L1494" s="62">
        <v>0.48246720818196898</v>
      </c>
      <c r="M1494" s="62">
        <v>0.55320967574809599</v>
      </c>
    </row>
    <row r="1495" spans="1:13" x14ac:dyDescent="0.35">
      <c r="A1495" s="59" t="s">
        <v>4887</v>
      </c>
      <c r="B1495" s="59" t="s">
        <v>4888</v>
      </c>
      <c r="C1495" s="60" t="s">
        <v>31</v>
      </c>
      <c r="D1495" s="60" t="s">
        <v>37</v>
      </c>
      <c r="E1495" s="60" t="s">
        <v>6656</v>
      </c>
      <c r="F1495" s="61">
        <v>102.857576002172</v>
      </c>
      <c r="G1495" s="61">
        <v>90.241602548727997</v>
      </c>
      <c r="H1495" s="61">
        <v>84.632760966464602</v>
      </c>
      <c r="I1495" s="61">
        <v>95.496047414635697</v>
      </c>
      <c r="J1495" s="62">
        <v>0.47035995152077398</v>
      </c>
      <c r="K1495" s="62">
        <v>0.44046288546706303</v>
      </c>
      <c r="L1495" s="62">
        <v>0.43625446672442902</v>
      </c>
      <c r="M1495" s="62">
        <v>0.47492222570537801</v>
      </c>
    </row>
    <row r="1496" spans="1:13" x14ac:dyDescent="0.35">
      <c r="A1496" s="59" t="s">
        <v>4361</v>
      </c>
      <c r="B1496" s="59" t="s">
        <v>4362</v>
      </c>
      <c r="C1496" s="60" t="s">
        <v>31</v>
      </c>
      <c r="D1496" s="60" t="s">
        <v>83</v>
      </c>
      <c r="E1496" s="60" t="s">
        <v>6656</v>
      </c>
      <c r="F1496" s="61">
        <v>107.52305274071399</v>
      </c>
      <c r="G1496" s="61">
        <v>84.1532827928676</v>
      </c>
      <c r="H1496" s="61">
        <v>93.955510331459394</v>
      </c>
      <c r="I1496" s="61">
        <v>94.077779161053002</v>
      </c>
      <c r="J1496" s="62">
        <v>0.43441260297106898</v>
      </c>
      <c r="K1496" s="62">
        <v>0.39678722898659302</v>
      </c>
      <c r="L1496" s="62">
        <v>0.38953082550562301</v>
      </c>
      <c r="M1496" s="62">
        <v>0.44024163131636601</v>
      </c>
    </row>
    <row r="1497" spans="1:13" x14ac:dyDescent="0.35">
      <c r="A1497" s="59" t="s">
        <v>4365</v>
      </c>
      <c r="B1497" s="59" t="s">
        <v>4366</v>
      </c>
      <c r="C1497" s="60" t="s">
        <v>40</v>
      </c>
      <c r="D1497" s="60" t="s">
        <v>83</v>
      </c>
      <c r="E1497" s="60" t="s">
        <v>6656</v>
      </c>
      <c r="F1497" s="61">
        <v>107.52305274071399</v>
      </c>
      <c r="G1497" s="61">
        <v>84.1532827928676</v>
      </c>
      <c r="H1497" s="61">
        <v>93.955510331459394</v>
      </c>
      <c r="I1497" s="61">
        <v>94.077779161053002</v>
      </c>
      <c r="J1497" s="62">
        <v>0.43441260297106898</v>
      </c>
      <c r="K1497" s="62">
        <v>0.39678722898659302</v>
      </c>
      <c r="L1497" s="62">
        <v>0.38953082550562301</v>
      </c>
      <c r="M1497" s="62">
        <v>0.44024163131636601</v>
      </c>
    </row>
    <row r="1498" spans="1:13" x14ac:dyDescent="0.35">
      <c r="A1498" s="59" t="s">
        <v>4763</v>
      </c>
      <c r="B1498" s="59" t="s">
        <v>4764</v>
      </c>
      <c r="C1498" s="60" t="s">
        <v>31</v>
      </c>
      <c r="D1498" s="60" t="s">
        <v>41</v>
      </c>
      <c r="E1498" s="60" t="s">
        <v>6656</v>
      </c>
      <c r="F1498" s="61">
        <v>106.879991349664</v>
      </c>
      <c r="G1498" s="61">
        <v>94.9058532479159</v>
      </c>
      <c r="H1498" s="61">
        <v>93.649562661493206</v>
      </c>
      <c r="I1498" s="61">
        <v>94.845675887267205</v>
      </c>
      <c r="J1498" s="62">
        <v>0.42958212908814503</v>
      </c>
      <c r="K1498" s="62">
        <v>0.38943101031101002</v>
      </c>
      <c r="L1498" s="62">
        <v>0.38583116583840299</v>
      </c>
      <c r="M1498" s="62">
        <v>0.43712575178748198</v>
      </c>
    </row>
    <row r="1499" spans="1:13" x14ac:dyDescent="0.35">
      <c r="A1499" s="59" t="s">
        <v>4759</v>
      </c>
      <c r="B1499" s="59" t="s">
        <v>4760</v>
      </c>
      <c r="C1499" s="60" t="s">
        <v>31</v>
      </c>
      <c r="D1499" s="60" t="s">
        <v>41</v>
      </c>
      <c r="E1499" s="60" t="s">
        <v>6656</v>
      </c>
      <c r="F1499" s="61">
        <v>106.879991349664</v>
      </c>
      <c r="G1499" s="61">
        <v>94.9058532479159</v>
      </c>
      <c r="H1499" s="61">
        <v>93.649562661493206</v>
      </c>
      <c r="I1499" s="61">
        <v>94.845675887267205</v>
      </c>
      <c r="J1499" s="62">
        <v>0.42958212908814503</v>
      </c>
      <c r="K1499" s="62">
        <v>0.38943101031101002</v>
      </c>
      <c r="L1499" s="62">
        <v>0.38583116583840299</v>
      </c>
      <c r="M1499" s="62">
        <v>0.43712575178748198</v>
      </c>
    </row>
    <row r="1500" spans="1:13" x14ac:dyDescent="0.35">
      <c r="A1500" s="59" t="s">
        <v>1868</v>
      </c>
      <c r="B1500" s="59" t="s">
        <v>1869</v>
      </c>
      <c r="C1500" s="60" t="s">
        <v>31</v>
      </c>
      <c r="D1500" s="60" t="s">
        <v>56</v>
      </c>
      <c r="E1500" s="60" t="s">
        <v>6657</v>
      </c>
      <c r="F1500" s="61">
        <v>92.361100506419405</v>
      </c>
      <c r="G1500" s="61">
        <v>104.410121555939</v>
      </c>
      <c r="H1500" s="61">
        <v>81.622302090545304</v>
      </c>
      <c r="I1500" s="61">
        <v>87.916789602861499</v>
      </c>
      <c r="J1500" s="62">
        <v>0.54139383716526601</v>
      </c>
      <c r="K1500" s="62">
        <v>0.49349034563745198</v>
      </c>
      <c r="L1500" s="62">
        <v>0.49074000639667098</v>
      </c>
      <c r="M1500" s="62">
        <v>0.56388309629559596</v>
      </c>
    </row>
    <row r="1501" spans="1:13" x14ac:dyDescent="0.35">
      <c r="A1501" s="59" t="s">
        <v>466</v>
      </c>
      <c r="B1501" s="59" t="s">
        <v>467</v>
      </c>
      <c r="C1501" s="60" t="s">
        <v>40</v>
      </c>
      <c r="D1501" s="60" t="s">
        <v>32</v>
      </c>
      <c r="E1501" s="60" t="s">
        <v>6657</v>
      </c>
      <c r="F1501" s="61">
        <v>114.029893753097</v>
      </c>
      <c r="G1501" s="61">
        <v>101.259386622477</v>
      </c>
      <c r="H1501" s="61">
        <v>106.913205646845</v>
      </c>
      <c r="I1501" s="61">
        <v>95.262214820418706</v>
      </c>
      <c r="J1501" s="62">
        <v>0.55845766367019001</v>
      </c>
      <c r="K1501" s="62">
        <v>0.51159550296553302</v>
      </c>
      <c r="L1501" s="62">
        <v>0.50476064866753201</v>
      </c>
      <c r="M1501" s="62">
        <v>0.56569387834267204</v>
      </c>
    </row>
    <row r="1502" spans="1:13" x14ac:dyDescent="0.35">
      <c r="A1502" s="59" t="s">
        <v>1558</v>
      </c>
      <c r="B1502" s="59" t="s">
        <v>1559</v>
      </c>
      <c r="C1502" s="60" t="s">
        <v>40</v>
      </c>
      <c r="D1502" s="60" t="s">
        <v>37</v>
      </c>
      <c r="E1502" s="60" t="s">
        <v>6657</v>
      </c>
      <c r="F1502" s="61">
        <v>101.605660890031</v>
      </c>
      <c r="G1502" s="61">
        <v>89.866778621992694</v>
      </c>
      <c r="H1502" s="61">
        <v>81.436079330806706</v>
      </c>
      <c r="I1502" s="61">
        <v>92.089664843970297</v>
      </c>
      <c r="J1502" s="62">
        <v>0.58519610338526495</v>
      </c>
      <c r="K1502" s="62">
        <v>0.53776214490053798</v>
      </c>
      <c r="L1502" s="62">
        <v>0.53724323368028304</v>
      </c>
      <c r="M1502" s="62">
        <v>0.59924286846971397</v>
      </c>
    </row>
    <row r="1503" spans="1:13" x14ac:dyDescent="0.35">
      <c r="A1503" s="59" t="s">
        <v>1468</v>
      </c>
      <c r="B1503" s="59" t="s">
        <v>1469</v>
      </c>
      <c r="C1503" s="60" t="s">
        <v>40</v>
      </c>
      <c r="D1503" s="60" t="s">
        <v>41</v>
      </c>
      <c r="E1503" s="60" t="s">
        <v>6657</v>
      </c>
      <c r="F1503" s="61">
        <v>106.458084863457</v>
      </c>
      <c r="G1503" s="61">
        <v>92.530857436499403</v>
      </c>
      <c r="H1503" s="61">
        <v>93.739283267133104</v>
      </c>
      <c r="I1503" s="61">
        <v>97.5085751096085</v>
      </c>
      <c r="J1503" s="62">
        <v>0.56843991139236805</v>
      </c>
      <c r="K1503" s="62">
        <v>0.51183531938693505</v>
      </c>
      <c r="L1503" s="62">
        <v>0.50844450369516003</v>
      </c>
      <c r="M1503" s="62">
        <v>0.58684290037176301</v>
      </c>
    </row>
    <row r="1504" spans="1:13" x14ac:dyDescent="0.35">
      <c r="A1504" s="59" t="s">
        <v>1866</v>
      </c>
      <c r="B1504" s="59" t="s">
        <v>1867</v>
      </c>
      <c r="C1504" s="60" t="s">
        <v>40</v>
      </c>
      <c r="D1504" s="60" t="s">
        <v>56</v>
      </c>
      <c r="E1504" s="60" t="s">
        <v>6657</v>
      </c>
      <c r="F1504" s="61">
        <v>94.080626262764596</v>
      </c>
      <c r="G1504" s="61">
        <v>97.748674709817905</v>
      </c>
      <c r="H1504" s="61">
        <v>87.572166483198401</v>
      </c>
      <c r="I1504" s="61">
        <v>92.414675100683198</v>
      </c>
      <c r="J1504" s="62">
        <v>0.50194220660129096</v>
      </c>
      <c r="K1504" s="62">
        <v>0.49338310762429</v>
      </c>
      <c r="L1504" s="62">
        <v>0.486693913205821</v>
      </c>
      <c r="M1504" s="62">
        <v>0.55252228081477694</v>
      </c>
    </row>
    <row r="1505" spans="1:13" x14ac:dyDescent="0.35">
      <c r="A1505" s="59" t="s">
        <v>3453</v>
      </c>
      <c r="B1505" s="59" t="s">
        <v>3454</v>
      </c>
      <c r="C1505" s="60" t="s">
        <v>40</v>
      </c>
      <c r="D1505" s="60" t="s">
        <v>32</v>
      </c>
      <c r="E1505" s="60" t="s">
        <v>6656</v>
      </c>
      <c r="F1505" s="61">
        <v>112.69579462470401</v>
      </c>
      <c r="G1505" s="61">
        <v>99.464743389338807</v>
      </c>
      <c r="H1505" s="61">
        <v>105.625655819732</v>
      </c>
      <c r="I1505" s="61">
        <v>95.796980980301299</v>
      </c>
      <c r="J1505" s="62">
        <v>0.47000285368572498</v>
      </c>
      <c r="K1505" s="62">
        <v>0.437490606662015</v>
      </c>
      <c r="L1505" s="62">
        <v>0.42930379340936498</v>
      </c>
      <c r="M1505" s="62">
        <v>0.477852934237602</v>
      </c>
    </row>
    <row r="1506" spans="1:13" x14ac:dyDescent="0.35">
      <c r="A1506" s="59" t="s">
        <v>1822</v>
      </c>
      <c r="B1506" s="59" t="s">
        <v>1823</v>
      </c>
      <c r="C1506" s="60" t="s">
        <v>40</v>
      </c>
      <c r="D1506" s="60" t="s">
        <v>86</v>
      </c>
      <c r="E1506" s="60" t="s">
        <v>6657</v>
      </c>
      <c r="F1506" s="61">
        <v>105.827186992173</v>
      </c>
      <c r="G1506" s="61">
        <v>92.381515078054207</v>
      </c>
      <c r="H1506" s="61">
        <v>80.957368565914805</v>
      </c>
      <c r="I1506" s="61">
        <v>107.455980721579</v>
      </c>
      <c r="J1506" s="62">
        <v>0.52112238869382599</v>
      </c>
      <c r="K1506" s="62">
        <v>0.47109452886873598</v>
      </c>
      <c r="L1506" s="62">
        <v>0.47156342364569998</v>
      </c>
      <c r="M1506" s="62">
        <v>0.53682025673113498</v>
      </c>
    </row>
    <row r="1507" spans="1:13" x14ac:dyDescent="0.35">
      <c r="A1507" s="59" t="s">
        <v>852</v>
      </c>
      <c r="B1507" s="59" t="s">
        <v>853</v>
      </c>
      <c r="C1507" s="60" t="s">
        <v>40</v>
      </c>
      <c r="D1507" s="60" t="s">
        <v>53</v>
      </c>
      <c r="E1507" s="60" t="s">
        <v>6657</v>
      </c>
      <c r="F1507" s="61">
        <v>99.790082564691502</v>
      </c>
      <c r="G1507" s="61">
        <v>99.572614279467999</v>
      </c>
      <c r="H1507" s="61">
        <v>88.605768006944402</v>
      </c>
      <c r="I1507" s="61">
        <v>104.721474654933</v>
      </c>
      <c r="J1507" s="62">
        <v>0.542993244695122</v>
      </c>
      <c r="K1507" s="62">
        <v>0.50909949493381801</v>
      </c>
      <c r="L1507" s="62">
        <v>0.50746837493727504</v>
      </c>
      <c r="M1507" s="62">
        <v>0.56647625836281101</v>
      </c>
    </row>
    <row r="1508" spans="1:13" x14ac:dyDescent="0.35">
      <c r="A1508" s="59" t="s">
        <v>4371</v>
      </c>
      <c r="B1508" s="59" t="s">
        <v>4372</v>
      </c>
      <c r="C1508" s="60" t="s">
        <v>40</v>
      </c>
      <c r="D1508" s="60" t="s">
        <v>83</v>
      </c>
      <c r="E1508" s="60" t="s">
        <v>6656</v>
      </c>
      <c r="F1508" s="61">
        <v>107.52305274071399</v>
      </c>
      <c r="G1508" s="61">
        <v>84.1532827928676</v>
      </c>
      <c r="H1508" s="61">
        <v>93.955510331459394</v>
      </c>
      <c r="I1508" s="61">
        <v>94.077779161053002</v>
      </c>
      <c r="J1508" s="62">
        <v>0.43441260297106898</v>
      </c>
      <c r="K1508" s="62">
        <v>0.39678722898659302</v>
      </c>
      <c r="L1508" s="62">
        <v>0.38953082550562301</v>
      </c>
      <c r="M1508" s="62">
        <v>0.44024163131636601</v>
      </c>
    </row>
    <row r="1509" spans="1:13" x14ac:dyDescent="0.35">
      <c r="A1509" s="59" t="s">
        <v>4885</v>
      </c>
      <c r="B1509" s="59" t="s">
        <v>4886</v>
      </c>
      <c r="C1509" s="60" t="s">
        <v>31</v>
      </c>
      <c r="D1509" s="60" t="s">
        <v>37</v>
      </c>
      <c r="E1509" s="60" t="s">
        <v>6656</v>
      </c>
      <c r="F1509" s="61">
        <v>102.857576002172</v>
      </c>
      <c r="G1509" s="61">
        <v>90.241602548727997</v>
      </c>
      <c r="H1509" s="61">
        <v>84.632760966464602</v>
      </c>
      <c r="I1509" s="61">
        <v>95.496047414635697</v>
      </c>
      <c r="J1509" s="62">
        <v>0.47035995152077398</v>
      </c>
      <c r="K1509" s="62">
        <v>0.44046288546706303</v>
      </c>
      <c r="L1509" s="62">
        <v>0.43625446672442902</v>
      </c>
      <c r="M1509" s="62">
        <v>0.47492222570537801</v>
      </c>
    </row>
    <row r="1510" spans="1:13" x14ac:dyDescent="0.35">
      <c r="A1510" s="59" t="s">
        <v>850</v>
      </c>
      <c r="B1510" s="59" t="s">
        <v>851</v>
      </c>
      <c r="C1510" s="60" t="s">
        <v>31</v>
      </c>
      <c r="D1510" s="60" t="s">
        <v>53</v>
      </c>
      <c r="E1510" s="60" t="s">
        <v>6657</v>
      </c>
      <c r="F1510" s="61">
        <v>103.915302839804</v>
      </c>
      <c r="G1510" s="61">
        <v>103.551244288866</v>
      </c>
      <c r="H1510" s="61">
        <v>88.298035008902502</v>
      </c>
      <c r="I1510" s="61">
        <v>101.24815587446599</v>
      </c>
      <c r="J1510" s="62">
        <v>0.55559291558366997</v>
      </c>
      <c r="K1510" s="62">
        <v>0.50931855594850794</v>
      </c>
      <c r="L1510" s="62">
        <v>0.50003960088206001</v>
      </c>
      <c r="M1510" s="62">
        <v>0.56094825877606203</v>
      </c>
    </row>
    <row r="1511" spans="1:13" x14ac:dyDescent="0.35">
      <c r="A1511" s="59" t="s">
        <v>2416</v>
      </c>
      <c r="B1511" s="59" t="s">
        <v>2417</v>
      </c>
      <c r="C1511" s="60" t="s">
        <v>40</v>
      </c>
      <c r="D1511" s="60" t="s">
        <v>223</v>
      </c>
      <c r="E1511" s="60" t="s">
        <v>6657</v>
      </c>
      <c r="F1511" s="61">
        <v>115.60455234572601</v>
      </c>
      <c r="G1511" s="61">
        <v>81.738570801641401</v>
      </c>
      <c r="H1511" s="61">
        <v>82.069713401011299</v>
      </c>
      <c r="I1511" s="61">
        <v>90.781564823537096</v>
      </c>
      <c r="J1511" s="62">
        <v>0.69219874955610805</v>
      </c>
      <c r="K1511" s="62">
        <v>0.64854941316386205</v>
      </c>
      <c r="L1511" s="62">
        <v>0.64223255367716403</v>
      </c>
      <c r="M1511" s="62">
        <v>0.69811824764224795</v>
      </c>
    </row>
    <row r="1512" spans="1:13" x14ac:dyDescent="0.35">
      <c r="A1512" s="59" t="s">
        <v>562</v>
      </c>
      <c r="B1512" s="59" t="s">
        <v>563</v>
      </c>
      <c r="C1512" s="60" t="s">
        <v>40</v>
      </c>
      <c r="D1512" s="60" t="s">
        <v>89</v>
      </c>
      <c r="E1512" s="60" t="s">
        <v>6657</v>
      </c>
      <c r="F1512" s="61">
        <v>113.732333395645</v>
      </c>
      <c r="G1512" s="61">
        <v>81.108587282142807</v>
      </c>
      <c r="H1512" s="61">
        <v>96.863392665626705</v>
      </c>
      <c r="I1512" s="61">
        <v>84.907346492956904</v>
      </c>
      <c r="J1512" s="62">
        <v>0.68152541307121295</v>
      </c>
      <c r="K1512" s="62">
        <v>0.63446871670948402</v>
      </c>
      <c r="L1512" s="62">
        <v>0.62862260936158698</v>
      </c>
      <c r="M1512" s="62">
        <v>0.692254322378973</v>
      </c>
    </row>
    <row r="1513" spans="1:13" x14ac:dyDescent="0.35">
      <c r="A1513" s="59" t="s">
        <v>468</v>
      </c>
      <c r="B1513" s="59" t="s">
        <v>469</v>
      </c>
      <c r="C1513" s="60" t="s">
        <v>40</v>
      </c>
      <c r="D1513" s="60" t="s">
        <v>32</v>
      </c>
      <c r="E1513" s="60" t="s">
        <v>6657</v>
      </c>
      <c r="F1513" s="61">
        <v>117.435928978703</v>
      </c>
      <c r="G1513" s="61">
        <v>101.88110155868701</v>
      </c>
      <c r="H1513" s="61">
        <v>109.640485407074</v>
      </c>
      <c r="I1513" s="61">
        <v>92.989521321978799</v>
      </c>
      <c r="J1513" s="62">
        <v>0.55845766367019001</v>
      </c>
      <c r="K1513" s="62">
        <v>0.51159550296553302</v>
      </c>
      <c r="L1513" s="62">
        <v>0.49750766086112702</v>
      </c>
      <c r="M1513" s="62">
        <v>0.560295764691781</v>
      </c>
    </row>
    <row r="1514" spans="1:13" x14ac:dyDescent="0.35">
      <c r="A1514" s="59" t="s">
        <v>4185</v>
      </c>
      <c r="B1514" s="59" t="s">
        <v>4186</v>
      </c>
      <c r="C1514" s="60" t="s">
        <v>31</v>
      </c>
      <c r="D1514" s="60" t="s">
        <v>56</v>
      </c>
      <c r="E1514" s="60" t="s">
        <v>6656</v>
      </c>
      <c r="F1514" s="61">
        <v>104.287877514173</v>
      </c>
      <c r="G1514" s="61">
        <v>90.382612841478903</v>
      </c>
      <c r="H1514" s="61">
        <v>90.316130291691707</v>
      </c>
      <c r="I1514" s="61">
        <v>98.623373900878505</v>
      </c>
      <c r="J1514" s="62">
        <v>0.41485842958233798</v>
      </c>
      <c r="K1514" s="62">
        <v>0.375807783432621</v>
      </c>
      <c r="L1514" s="62">
        <v>0.36359401857491302</v>
      </c>
      <c r="M1514" s="62">
        <v>0.41647405378793501</v>
      </c>
    </row>
    <row r="1515" spans="1:13" x14ac:dyDescent="0.35">
      <c r="A1515" s="59" t="s">
        <v>856</v>
      </c>
      <c r="B1515" s="59" t="s">
        <v>857</v>
      </c>
      <c r="C1515" s="60" t="s">
        <v>40</v>
      </c>
      <c r="D1515" s="60" t="s">
        <v>53</v>
      </c>
      <c r="E1515" s="60" t="s">
        <v>6657</v>
      </c>
      <c r="F1515" s="61">
        <v>93.245292084040699</v>
      </c>
      <c r="G1515" s="61">
        <v>96.774914127421098</v>
      </c>
      <c r="H1515" s="61">
        <v>84.131924725168105</v>
      </c>
      <c r="I1515" s="61">
        <v>104.114972706849</v>
      </c>
      <c r="J1515" s="62">
        <v>0.55537577150693096</v>
      </c>
      <c r="K1515" s="62">
        <v>0.50909949493381801</v>
      </c>
      <c r="L1515" s="62">
        <v>0.51116127467995398</v>
      </c>
      <c r="M1515" s="62">
        <v>0.57732992883695899</v>
      </c>
    </row>
    <row r="1516" spans="1:13" x14ac:dyDescent="0.35">
      <c r="A1516" s="59" t="s">
        <v>2188</v>
      </c>
      <c r="B1516" s="59" t="s">
        <v>2189</v>
      </c>
      <c r="C1516" s="60" t="s">
        <v>40</v>
      </c>
      <c r="D1516" s="60" t="s">
        <v>83</v>
      </c>
      <c r="E1516" s="60" t="s">
        <v>6657</v>
      </c>
      <c r="F1516" s="61">
        <v>97.991786425061605</v>
      </c>
      <c r="G1516" s="61">
        <v>82.734054269598502</v>
      </c>
      <c r="H1516" s="61">
        <v>95.531590761442203</v>
      </c>
      <c r="I1516" s="61">
        <v>92.964882292268399</v>
      </c>
      <c r="J1516" s="62">
        <v>0.53921246497709896</v>
      </c>
      <c r="K1516" s="62">
        <v>0.48668759664782302</v>
      </c>
      <c r="L1516" s="62">
        <v>0.48047519825520402</v>
      </c>
      <c r="M1516" s="62">
        <v>0.54748233575940297</v>
      </c>
    </row>
    <row r="1517" spans="1:13" x14ac:dyDescent="0.35">
      <c r="A1517" s="59" t="s">
        <v>4767</v>
      </c>
      <c r="B1517" s="59" t="s">
        <v>4768</v>
      </c>
      <c r="C1517" s="60" t="s">
        <v>40</v>
      </c>
      <c r="D1517" s="60" t="s">
        <v>41</v>
      </c>
      <c r="E1517" s="60" t="s">
        <v>6656</v>
      </c>
      <c r="F1517" s="61">
        <v>106.879991349664</v>
      </c>
      <c r="G1517" s="61">
        <v>94.9058532479159</v>
      </c>
      <c r="H1517" s="61">
        <v>93.649562661493206</v>
      </c>
      <c r="I1517" s="61">
        <v>94.845675887267205</v>
      </c>
      <c r="J1517" s="62">
        <v>0.42958212908814503</v>
      </c>
      <c r="K1517" s="62">
        <v>0.38943101031101002</v>
      </c>
      <c r="L1517" s="62">
        <v>0.38583116583840299</v>
      </c>
      <c r="M1517" s="62">
        <v>0.43712575178748198</v>
      </c>
    </row>
    <row r="1518" spans="1:13" x14ac:dyDescent="0.35">
      <c r="A1518" s="59" t="s">
        <v>4029</v>
      </c>
      <c r="B1518" s="59" t="s">
        <v>4030</v>
      </c>
      <c r="C1518" s="60" t="s">
        <v>31</v>
      </c>
      <c r="D1518" s="60" t="s">
        <v>53</v>
      </c>
      <c r="E1518" s="60" t="s">
        <v>6656</v>
      </c>
      <c r="F1518" s="61">
        <v>98.892068805517496</v>
      </c>
      <c r="G1518" s="61">
        <v>98.481491790586105</v>
      </c>
      <c r="H1518" s="61">
        <v>85.886088257919596</v>
      </c>
      <c r="I1518" s="61">
        <v>103.650953765289</v>
      </c>
      <c r="J1518" s="62">
        <v>0.45943229751111903</v>
      </c>
      <c r="K1518" s="62">
        <v>0.42980134549552901</v>
      </c>
      <c r="L1518" s="62">
        <v>0.42779945214341097</v>
      </c>
      <c r="M1518" s="62">
        <v>0.472921263128047</v>
      </c>
    </row>
    <row r="1519" spans="1:13" x14ac:dyDescent="0.35">
      <c r="A1519" s="59" t="s">
        <v>6548</v>
      </c>
      <c r="B1519" s="59" t="s">
        <v>6549</v>
      </c>
      <c r="C1519" s="60" t="s">
        <v>31</v>
      </c>
      <c r="D1519" s="60" t="s">
        <v>223</v>
      </c>
      <c r="E1519" s="60" t="s">
        <v>6656</v>
      </c>
      <c r="F1519" s="61">
        <v>107.03922288115101</v>
      </c>
      <c r="G1519" s="61">
        <v>91.899366209875097</v>
      </c>
      <c r="H1519" s="61">
        <v>92.088057164239501</v>
      </c>
      <c r="I1519" s="61">
        <v>99.412528461273794</v>
      </c>
      <c r="J1519" s="62">
        <v>0.43641366257630299</v>
      </c>
      <c r="K1519" s="62">
        <v>0.404003012173068</v>
      </c>
      <c r="L1519" s="62">
        <v>0.39911671696721501</v>
      </c>
      <c r="M1519" s="62">
        <v>0.44208260289992501</v>
      </c>
    </row>
    <row r="1520" spans="1:13" x14ac:dyDescent="0.35">
      <c r="A1520" s="59" t="s">
        <v>4363</v>
      </c>
      <c r="B1520" s="59" t="s">
        <v>4364</v>
      </c>
      <c r="C1520" s="60" t="s">
        <v>40</v>
      </c>
      <c r="D1520" s="60" t="s">
        <v>83</v>
      </c>
      <c r="E1520" s="60" t="s">
        <v>6656</v>
      </c>
      <c r="F1520" s="61">
        <v>107.52305274071399</v>
      </c>
      <c r="G1520" s="61">
        <v>84.1532827928676</v>
      </c>
      <c r="H1520" s="61">
        <v>93.955510331459394</v>
      </c>
      <c r="I1520" s="61">
        <v>94.077779161053002</v>
      </c>
      <c r="J1520" s="62">
        <v>0.43441260297106898</v>
      </c>
      <c r="K1520" s="62">
        <v>0.39678722898659302</v>
      </c>
      <c r="L1520" s="62">
        <v>0.38953082550562301</v>
      </c>
      <c r="M1520" s="62">
        <v>0.44024163131636601</v>
      </c>
    </row>
    <row r="1521" spans="1:13" x14ac:dyDescent="0.35">
      <c r="A1521" s="59" t="s">
        <v>6552</v>
      </c>
      <c r="B1521" s="59" t="s">
        <v>6553</v>
      </c>
      <c r="C1521" s="60" t="s">
        <v>31</v>
      </c>
      <c r="D1521" s="60" t="s">
        <v>223</v>
      </c>
      <c r="E1521" s="60" t="s">
        <v>6656</v>
      </c>
      <c r="F1521" s="61">
        <v>107.03922288115101</v>
      </c>
      <c r="G1521" s="61">
        <v>91.899366209875097</v>
      </c>
      <c r="H1521" s="61">
        <v>92.088057164239501</v>
      </c>
      <c r="I1521" s="61">
        <v>99.412528461273794</v>
      </c>
      <c r="J1521" s="62">
        <v>0.43641366257630299</v>
      </c>
      <c r="K1521" s="62">
        <v>0.404003012173068</v>
      </c>
      <c r="L1521" s="62">
        <v>0.39911671696721501</v>
      </c>
      <c r="M1521" s="62">
        <v>0.44208260289992501</v>
      </c>
    </row>
    <row r="1522" spans="1:13" x14ac:dyDescent="0.35">
      <c r="A1522" s="59" t="s">
        <v>5476</v>
      </c>
      <c r="B1522" s="59" t="s">
        <v>5477</v>
      </c>
      <c r="C1522" s="60" t="s">
        <v>40</v>
      </c>
      <c r="D1522" s="60" t="s">
        <v>56</v>
      </c>
      <c r="E1522" s="60" t="s">
        <v>6656</v>
      </c>
      <c r="F1522" s="61">
        <v>97.831181592955801</v>
      </c>
      <c r="G1522" s="61">
        <v>103.95003282359799</v>
      </c>
      <c r="H1522" s="61">
        <v>84.7496842157571</v>
      </c>
      <c r="I1522" s="61">
        <v>89.695463212967894</v>
      </c>
      <c r="J1522" s="62">
        <v>0.43572170456260301</v>
      </c>
      <c r="K1522" s="62">
        <v>0.40584265367052502</v>
      </c>
      <c r="L1522" s="62">
        <v>0.40243382003827399</v>
      </c>
      <c r="M1522" s="62">
        <v>0.44930062522555098</v>
      </c>
    </row>
    <row r="1523" spans="1:13" x14ac:dyDescent="0.35">
      <c r="A1523" s="59" t="s">
        <v>4883</v>
      </c>
      <c r="B1523" s="59" t="s">
        <v>4884</v>
      </c>
      <c r="C1523" s="60" t="s">
        <v>40</v>
      </c>
      <c r="D1523" s="60" t="s">
        <v>37</v>
      </c>
      <c r="E1523" s="60" t="s">
        <v>6656</v>
      </c>
      <c r="F1523" s="61">
        <v>102.857576002172</v>
      </c>
      <c r="G1523" s="61">
        <v>90.241602548727997</v>
      </c>
      <c r="H1523" s="61">
        <v>84.632760966464602</v>
      </c>
      <c r="I1523" s="61">
        <v>95.496047414635697</v>
      </c>
      <c r="J1523" s="62">
        <v>0.47035995152077398</v>
      </c>
      <c r="K1523" s="62">
        <v>0.44046288546706303</v>
      </c>
      <c r="L1523" s="62">
        <v>0.43625446672442902</v>
      </c>
      <c r="M1523" s="62">
        <v>0.47492222570537801</v>
      </c>
    </row>
    <row r="1524" spans="1:13" x14ac:dyDescent="0.35">
      <c r="A1524" s="59" t="s">
        <v>460</v>
      </c>
      <c r="B1524" s="59" t="s">
        <v>461</v>
      </c>
      <c r="C1524" s="60" t="s">
        <v>40</v>
      </c>
      <c r="D1524" s="60" t="s">
        <v>32</v>
      </c>
      <c r="E1524" s="60" t="s">
        <v>6657</v>
      </c>
      <c r="F1524" s="61">
        <v>118.409081900305</v>
      </c>
      <c r="G1524" s="61">
        <v>101.570263928834</v>
      </c>
      <c r="H1524" s="61">
        <v>107.62657237897101</v>
      </c>
      <c r="I1524" s="61">
        <v>92.989521321978799</v>
      </c>
      <c r="J1524" s="62">
        <v>0.55845766367019001</v>
      </c>
      <c r="K1524" s="62">
        <v>0.51159550296553302</v>
      </c>
      <c r="L1524" s="62">
        <v>0.50116979513637405</v>
      </c>
      <c r="M1524" s="62">
        <v>0.560295764691781</v>
      </c>
    </row>
    <row r="1525" spans="1:13" x14ac:dyDescent="0.35">
      <c r="A1525" s="59" t="s">
        <v>564</v>
      </c>
      <c r="B1525" s="59" t="s">
        <v>565</v>
      </c>
      <c r="C1525" s="60" t="s">
        <v>31</v>
      </c>
      <c r="D1525" s="60" t="s">
        <v>89</v>
      </c>
      <c r="E1525" s="60" t="s">
        <v>6657</v>
      </c>
      <c r="F1525" s="61">
        <v>111.09206486313199</v>
      </c>
      <c r="G1525" s="61">
        <v>84.654476382633803</v>
      </c>
      <c r="H1525" s="61">
        <v>98.509567459298395</v>
      </c>
      <c r="I1525" s="61">
        <v>90.175886683685306</v>
      </c>
      <c r="J1525" s="62">
        <v>0.55815376610801604</v>
      </c>
      <c r="K1525" s="62">
        <v>0.50768819853130398</v>
      </c>
      <c r="L1525" s="62">
        <v>0.50374406271967698</v>
      </c>
      <c r="M1525" s="62">
        <v>0.55878903962250903</v>
      </c>
    </row>
    <row r="1526" spans="1:13" x14ac:dyDescent="0.35">
      <c r="A1526" s="59" t="s">
        <v>554</v>
      </c>
      <c r="B1526" s="59" t="s">
        <v>555</v>
      </c>
      <c r="C1526" s="60" t="s">
        <v>31</v>
      </c>
      <c r="D1526" s="60" t="s">
        <v>89</v>
      </c>
      <c r="E1526" s="60" t="s">
        <v>6657</v>
      </c>
      <c r="F1526" s="61">
        <v>107.686029637525</v>
      </c>
      <c r="G1526" s="61">
        <v>84.343610979228302</v>
      </c>
      <c r="H1526" s="61">
        <v>95.282391340815394</v>
      </c>
      <c r="I1526" s="61">
        <v>92.384373284815993</v>
      </c>
      <c r="J1526" s="62">
        <v>0.55815376610801604</v>
      </c>
      <c r="K1526" s="62">
        <v>0.50768819853130398</v>
      </c>
      <c r="L1526" s="62">
        <v>0.50723922854363102</v>
      </c>
      <c r="M1526" s="62">
        <v>0.56421518770989598</v>
      </c>
    </row>
    <row r="1527" spans="1:13" x14ac:dyDescent="0.35">
      <c r="A1527" s="59" t="s">
        <v>854</v>
      </c>
      <c r="B1527" s="59" t="s">
        <v>855</v>
      </c>
      <c r="C1527" s="60" t="s">
        <v>40</v>
      </c>
      <c r="D1527" s="60" t="s">
        <v>53</v>
      </c>
      <c r="E1527" s="60" t="s">
        <v>6657</v>
      </c>
      <c r="F1527" s="61">
        <v>96.943615262826896</v>
      </c>
      <c r="G1527" s="61">
        <v>96.464040788714996</v>
      </c>
      <c r="H1527" s="61">
        <v>78.397648816018304</v>
      </c>
      <c r="I1527" s="61">
        <v>108.172944608357</v>
      </c>
      <c r="J1527" s="62">
        <v>0.53310247382591702</v>
      </c>
      <c r="K1527" s="62">
        <v>0.50909949493381801</v>
      </c>
      <c r="L1527" s="62">
        <v>0.51116127467995398</v>
      </c>
      <c r="M1527" s="62">
        <v>0.57732992883695899</v>
      </c>
    </row>
    <row r="1528" spans="1:13" x14ac:dyDescent="0.35">
      <c r="A1528" s="59" t="s">
        <v>422</v>
      </c>
      <c r="B1528" s="59" t="s">
        <v>423</v>
      </c>
      <c r="C1528" s="60" t="s">
        <v>31</v>
      </c>
      <c r="D1528" s="60" t="s">
        <v>41</v>
      </c>
      <c r="E1528" s="60" t="s">
        <v>6657</v>
      </c>
      <c r="F1528" s="61">
        <v>106.31932799574101</v>
      </c>
      <c r="G1528" s="61">
        <v>105.480038144099</v>
      </c>
      <c r="H1528" s="61">
        <v>98.215865251171707</v>
      </c>
      <c r="I1528" s="61">
        <v>96.505187427387</v>
      </c>
      <c r="J1528" s="62">
        <v>0.52928301776377495</v>
      </c>
      <c r="K1528" s="62">
        <v>0.47616070687564799</v>
      </c>
      <c r="L1528" s="62">
        <v>0.46639731420414499</v>
      </c>
      <c r="M1528" s="62">
        <v>0.54261559467951603</v>
      </c>
    </row>
    <row r="1529" spans="1:13" x14ac:dyDescent="0.35">
      <c r="A1529" s="59" t="s">
        <v>424</v>
      </c>
      <c r="B1529" s="59" t="s">
        <v>425</v>
      </c>
      <c r="C1529" s="60" t="s">
        <v>31</v>
      </c>
      <c r="D1529" s="60" t="s">
        <v>41</v>
      </c>
      <c r="E1529" s="60" t="s">
        <v>6657</v>
      </c>
      <c r="F1529" s="61">
        <v>101.94013984853299</v>
      </c>
      <c r="G1529" s="61">
        <v>103.614925076673</v>
      </c>
      <c r="H1529" s="61">
        <v>93.188179022736904</v>
      </c>
      <c r="I1529" s="61">
        <v>94.637581927662794</v>
      </c>
      <c r="J1529" s="62">
        <v>0.52928301776377495</v>
      </c>
      <c r="K1529" s="62">
        <v>0.47616070687564799</v>
      </c>
      <c r="L1529" s="62">
        <v>0.477320667337989</v>
      </c>
      <c r="M1529" s="62">
        <v>0.548732173505867</v>
      </c>
    </row>
    <row r="1530" spans="1:13" x14ac:dyDescent="0.35">
      <c r="A1530" s="59" t="s">
        <v>420</v>
      </c>
      <c r="B1530" s="59" t="s">
        <v>421</v>
      </c>
      <c r="C1530" s="60" t="s">
        <v>31</v>
      </c>
      <c r="D1530" s="60" t="s">
        <v>41</v>
      </c>
      <c r="E1530" s="60" t="s">
        <v>6657</v>
      </c>
      <c r="F1530" s="61">
        <v>109.663261497261</v>
      </c>
      <c r="G1530" s="61">
        <v>104.03557536472699</v>
      </c>
      <c r="H1530" s="61">
        <v>96.632785615604206</v>
      </c>
      <c r="I1530" s="61">
        <v>97.261887525185102</v>
      </c>
      <c r="J1530" s="62">
        <v>0.529755409161631</v>
      </c>
      <c r="K1530" s="62">
        <v>0.47659032613705699</v>
      </c>
      <c r="L1530" s="62">
        <v>0.47762961654868402</v>
      </c>
      <c r="M1530" s="62">
        <v>0.53687279341239202</v>
      </c>
    </row>
    <row r="1531" spans="1:13" x14ac:dyDescent="0.35">
      <c r="A1531" s="59" t="s">
        <v>3439</v>
      </c>
      <c r="B1531" s="59" t="s">
        <v>3440</v>
      </c>
      <c r="C1531" s="60" t="s">
        <v>40</v>
      </c>
      <c r="D1531" s="60" t="s">
        <v>41</v>
      </c>
      <c r="E1531" s="60" t="s">
        <v>6656</v>
      </c>
      <c r="F1531" s="61">
        <v>106.56134993596</v>
      </c>
      <c r="G1531" s="61">
        <v>101.01390809652101</v>
      </c>
      <c r="H1531" s="61">
        <v>97.095590321544293</v>
      </c>
      <c r="I1531" s="61">
        <v>95.771299654087599</v>
      </c>
      <c r="J1531" s="62">
        <v>0.41778232404392701</v>
      </c>
      <c r="K1531" s="62">
        <v>0.38139474934105</v>
      </c>
      <c r="L1531" s="62">
        <v>0.37740790015532899</v>
      </c>
      <c r="M1531" s="62">
        <v>0.42534063932444199</v>
      </c>
    </row>
    <row r="1532" spans="1:13" x14ac:dyDescent="0.35">
      <c r="A1532" s="59" t="s">
        <v>1458</v>
      </c>
      <c r="B1532" s="59" t="s">
        <v>1459</v>
      </c>
      <c r="C1532" s="60" t="s">
        <v>40</v>
      </c>
      <c r="D1532" s="60" t="s">
        <v>80</v>
      </c>
      <c r="E1532" s="60" t="s">
        <v>6657</v>
      </c>
      <c r="F1532" s="61">
        <v>124.501899528734</v>
      </c>
      <c r="G1532" s="61">
        <v>92.054977455842703</v>
      </c>
      <c r="H1532" s="61">
        <v>98.021669225240899</v>
      </c>
      <c r="I1532" s="61">
        <v>93.596753952148106</v>
      </c>
      <c r="J1532" s="62">
        <v>0.57781381186203296</v>
      </c>
      <c r="K1532" s="62">
        <v>0.53053657962244005</v>
      </c>
      <c r="L1532" s="62">
        <v>0.52282108440362596</v>
      </c>
      <c r="M1532" s="62">
        <v>0.57549177683320596</v>
      </c>
    </row>
    <row r="1533" spans="1:13" x14ac:dyDescent="0.35">
      <c r="A1533" s="59" t="s">
        <v>4031</v>
      </c>
      <c r="B1533" s="59" t="s">
        <v>4032</v>
      </c>
      <c r="C1533" s="60" t="s">
        <v>40</v>
      </c>
      <c r="D1533" s="60" t="s">
        <v>53</v>
      </c>
      <c r="E1533" s="60" t="s">
        <v>6656</v>
      </c>
      <c r="F1533" s="61">
        <v>98.892068805517496</v>
      </c>
      <c r="G1533" s="61">
        <v>98.481491790586105</v>
      </c>
      <c r="H1533" s="61">
        <v>85.886088257919596</v>
      </c>
      <c r="I1533" s="61">
        <v>103.650953765289</v>
      </c>
      <c r="J1533" s="62">
        <v>0.45943229751111903</v>
      </c>
      <c r="K1533" s="62">
        <v>0.42980134549552901</v>
      </c>
      <c r="L1533" s="62">
        <v>0.42779945214341097</v>
      </c>
      <c r="M1533" s="62">
        <v>0.472921263128047</v>
      </c>
    </row>
    <row r="1534" spans="1:13" x14ac:dyDescent="0.35">
      <c r="A1534" s="59" t="s">
        <v>4765</v>
      </c>
      <c r="B1534" s="59" t="s">
        <v>4766</v>
      </c>
      <c r="C1534" s="60" t="s">
        <v>40</v>
      </c>
      <c r="D1534" s="60" t="s">
        <v>41</v>
      </c>
      <c r="E1534" s="60" t="s">
        <v>6656</v>
      </c>
      <c r="F1534" s="61">
        <v>106.879991349664</v>
      </c>
      <c r="G1534" s="61">
        <v>94.9058532479159</v>
      </c>
      <c r="H1534" s="61">
        <v>93.649562661493206</v>
      </c>
      <c r="I1534" s="61">
        <v>94.845675887267205</v>
      </c>
      <c r="J1534" s="62">
        <v>0.42958212908814503</v>
      </c>
      <c r="K1534" s="62">
        <v>0.38943101031101002</v>
      </c>
      <c r="L1534" s="62">
        <v>0.38583116583840299</v>
      </c>
      <c r="M1534" s="62">
        <v>0.43712575178748198</v>
      </c>
    </row>
    <row r="1535" spans="1:13" x14ac:dyDescent="0.35">
      <c r="A1535" s="59" t="s">
        <v>1928</v>
      </c>
      <c r="B1535" s="59" t="s">
        <v>1929</v>
      </c>
      <c r="C1535" s="60" t="s">
        <v>40</v>
      </c>
      <c r="D1535" s="60" t="s">
        <v>46</v>
      </c>
      <c r="E1535" s="60" t="s">
        <v>6657</v>
      </c>
      <c r="F1535" s="61">
        <v>117.20000663344</v>
      </c>
      <c r="G1535" s="61">
        <v>94.147952681757502</v>
      </c>
      <c r="H1535" s="61">
        <v>100.301357793082</v>
      </c>
      <c r="I1535" s="61">
        <v>90.822003062442604</v>
      </c>
      <c r="J1535" s="62">
        <v>0.53373974364811905</v>
      </c>
      <c r="K1535" s="62">
        <v>0.507490643784132</v>
      </c>
      <c r="L1535" s="62">
        <v>0.49839005097397998</v>
      </c>
      <c r="M1535" s="62">
        <v>0.554276117978032</v>
      </c>
    </row>
    <row r="1536" spans="1:13" x14ac:dyDescent="0.35">
      <c r="A1536" s="59" t="s">
        <v>5347</v>
      </c>
      <c r="B1536" s="59" t="s">
        <v>5348</v>
      </c>
      <c r="C1536" s="60" t="s">
        <v>40</v>
      </c>
      <c r="D1536" s="60" t="s">
        <v>86</v>
      </c>
      <c r="E1536" s="60" t="s">
        <v>6656</v>
      </c>
      <c r="F1536" s="61">
        <v>102.690960750475</v>
      </c>
      <c r="G1536" s="61">
        <v>94.686878626167996</v>
      </c>
      <c r="H1536" s="61">
        <v>85.815574544500095</v>
      </c>
      <c r="I1536" s="61">
        <v>104.51763584394</v>
      </c>
      <c r="J1536" s="62">
        <v>0.411630502510344</v>
      </c>
      <c r="K1536" s="62">
        <v>0.37648541233813798</v>
      </c>
      <c r="L1536" s="62">
        <v>0.37396898669460799</v>
      </c>
      <c r="M1536" s="62">
        <v>0.41870302986844299</v>
      </c>
    </row>
    <row r="1537" spans="1:13" x14ac:dyDescent="0.35">
      <c r="A1537" s="59" t="s">
        <v>848</v>
      </c>
      <c r="B1537" s="59" t="s">
        <v>849</v>
      </c>
      <c r="C1537" s="60" t="s">
        <v>40</v>
      </c>
      <c r="D1537" s="60" t="s">
        <v>53</v>
      </c>
      <c r="E1537" s="60" t="s">
        <v>6657</v>
      </c>
      <c r="F1537" s="61">
        <v>101.03047978670899</v>
      </c>
      <c r="G1537" s="61">
        <v>97.085755724924596</v>
      </c>
      <c r="H1537" s="61">
        <v>89.905819627635907</v>
      </c>
      <c r="I1537" s="61">
        <v>100.029600227163</v>
      </c>
      <c r="J1537" s="62">
        <v>0.55537577150693096</v>
      </c>
      <c r="K1537" s="62">
        <v>0.50909949493381801</v>
      </c>
      <c r="L1537" s="62">
        <v>0.50370293071315697</v>
      </c>
      <c r="M1537" s="62">
        <v>0.56077201820810396</v>
      </c>
    </row>
    <row r="1538" spans="1:13" x14ac:dyDescent="0.35">
      <c r="A1538" s="59" t="s">
        <v>1556</v>
      </c>
      <c r="B1538" s="59" t="s">
        <v>1557</v>
      </c>
      <c r="C1538" s="60" t="s">
        <v>40</v>
      </c>
      <c r="D1538" s="60" t="s">
        <v>37</v>
      </c>
      <c r="E1538" s="60" t="s">
        <v>6657</v>
      </c>
      <c r="F1538" s="61">
        <v>96.405895303475205</v>
      </c>
      <c r="G1538" s="61">
        <v>84.961929606754893</v>
      </c>
      <c r="H1538" s="61">
        <v>78.138124173069301</v>
      </c>
      <c r="I1538" s="61">
        <v>92.199625334174101</v>
      </c>
      <c r="J1538" s="62">
        <v>0.62809446269041003</v>
      </c>
      <c r="K1538" s="62">
        <v>0.58745726858551806</v>
      </c>
      <c r="L1538" s="62">
        <v>0.58412986818942803</v>
      </c>
      <c r="M1538" s="62">
        <v>0.64489123575103302</v>
      </c>
    </row>
    <row r="1539" spans="1:13" x14ac:dyDescent="0.35">
      <c r="A1539" s="59" t="s">
        <v>6554</v>
      </c>
      <c r="B1539" s="59" t="s">
        <v>6555</v>
      </c>
      <c r="C1539" s="60" t="s">
        <v>31</v>
      </c>
      <c r="D1539" s="60" t="s">
        <v>223</v>
      </c>
      <c r="E1539" s="60" t="s">
        <v>6656</v>
      </c>
      <c r="F1539" s="61">
        <v>107.03922288115101</v>
      </c>
      <c r="G1539" s="61">
        <v>91.899366209875097</v>
      </c>
      <c r="H1539" s="61">
        <v>92.088057164239501</v>
      </c>
      <c r="I1539" s="61">
        <v>99.412528461273794</v>
      </c>
      <c r="J1539" s="62">
        <v>0.43641366257630299</v>
      </c>
      <c r="K1539" s="62">
        <v>0.404003012173068</v>
      </c>
      <c r="L1539" s="62">
        <v>0.39911671696721501</v>
      </c>
      <c r="M1539" s="62">
        <v>0.44208260289992501</v>
      </c>
    </row>
    <row r="1540" spans="1:13" x14ac:dyDescent="0.35">
      <c r="A1540" s="59" t="s">
        <v>3571</v>
      </c>
      <c r="B1540" s="59" t="s">
        <v>3572</v>
      </c>
      <c r="C1540" s="60" t="s">
        <v>31</v>
      </c>
      <c r="D1540" s="60" t="s">
        <v>89</v>
      </c>
      <c r="E1540" s="60" t="s">
        <v>6656</v>
      </c>
      <c r="F1540" s="61">
        <v>108.805323147053</v>
      </c>
      <c r="G1540" s="61">
        <v>85.364209673778305</v>
      </c>
      <c r="H1540" s="61">
        <v>96.674817724905694</v>
      </c>
      <c r="I1540" s="61">
        <v>91.045828177518501</v>
      </c>
      <c r="J1540" s="62">
        <v>0.47018590982177699</v>
      </c>
      <c r="K1540" s="62">
        <v>0.43307014525679199</v>
      </c>
      <c r="L1540" s="62">
        <v>0.42852714745015802</v>
      </c>
      <c r="M1540" s="62">
        <v>0.47556324408723699</v>
      </c>
    </row>
    <row r="1541" spans="1:13" x14ac:dyDescent="0.35">
      <c r="A1541" s="59" t="s">
        <v>1932</v>
      </c>
      <c r="B1541" s="59" t="s">
        <v>1933</v>
      </c>
      <c r="C1541" s="60" t="s">
        <v>31</v>
      </c>
      <c r="D1541" s="60" t="s">
        <v>46</v>
      </c>
      <c r="E1541" s="60" t="s">
        <v>6657</v>
      </c>
      <c r="F1541" s="61">
        <v>123.09096690598</v>
      </c>
      <c r="G1541" s="61">
        <v>93.463731382239004</v>
      </c>
      <c r="H1541" s="61">
        <v>101.23292129658</v>
      </c>
      <c r="I1541" s="61">
        <v>90.3727410335744</v>
      </c>
      <c r="J1541" s="62">
        <v>0.55529030410797997</v>
      </c>
      <c r="K1541" s="62">
        <v>0.50747717036975803</v>
      </c>
      <c r="L1541" s="62">
        <v>0.498348327872009</v>
      </c>
      <c r="M1541" s="62">
        <v>0.55420081020826195</v>
      </c>
    </row>
    <row r="1542" spans="1:13" x14ac:dyDescent="0.35">
      <c r="A1542" s="59" t="s">
        <v>6550</v>
      </c>
      <c r="B1542" s="59" t="s">
        <v>6551</v>
      </c>
      <c r="C1542" s="60" t="s">
        <v>31</v>
      </c>
      <c r="D1542" s="60" t="s">
        <v>223</v>
      </c>
      <c r="E1542" s="60" t="s">
        <v>6656</v>
      </c>
      <c r="F1542" s="61">
        <v>107.03922288115101</v>
      </c>
      <c r="G1542" s="61">
        <v>91.899366209875097</v>
      </c>
      <c r="H1542" s="61">
        <v>92.088057164239501</v>
      </c>
      <c r="I1542" s="61">
        <v>99.412528461273794</v>
      </c>
      <c r="J1542" s="62">
        <v>0.43641366257630299</v>
      </c>
      <c r="K1542" s="62">
        <v>0.404003012173068</v>
      </c>
      <c r="L1542" s="62">
        <v>0.39911671696721501</v>
      </c>
      <c r="M1542" s="62">
        <v>0.44208260289992501</v>
      </c>
    </row>
    <row r="1543" spans="1:13" x14ac:dyDescent="0.35">
      <c r="A1543" s="59" t="s">
        <v>1454</v>
      </c>
      <c r="B1543" s="59" t="s">
        <v>1455</v>
      </c>
      <c r="C1543" s="60" t="s">
        <v>31</v>
      </c>
      <c r="D1543" s="60" t="s">
        <v>80</v>
      </c>
      <c r="E1543" s="60" t="s">
        <v>6657</v>
      </c>
      <c r="F1543" s="61">
        <v>121.50789015890901</v>
      </c>
      <c r="G1543" s="61">
        <v>93.358509295470498</v>
      </c>
      <c r="H1543" s="61">
        <v>92.277787621456895</v>
      </c>
      <c r="I1543" s="61">
        <v>91.527970900200003</v>
      </c>
      <c r="J1543" s="62">
        <v>0.57688561899492796</v>
      </c>
      <c r="K1543" s="62">
        <v>0.52927508817901603</v>
      </c>
      <c r="L1543" s="62">
        <v>0.52681325416171398</v>
      </c>
      <c r="M1543" s="62">
        <v>0.58055837501491403</v>
      </c>
    </row>
    <row r="1544" spans="1:13" x14ac:dyDescent="0.35">
      <c r="A1544" s="59" t="s">
        <v>5343</v>
      </c>
      <c r="B1544" s="59" t="s">
        <v>5344</v>
      </c>
      <c r="C1544" s="60" t="s">
        <v>31</v>
      </c>
      <c r="D1544" s="60" t="s">
        <v>86</v>
      </c>
      <c r="E1544" s="60" t="s">
        <v>6656</v>
      </c>
      <c r="F1544" s="61">
        <v>102.690960750475</v>
      </c>
      <c r="G1544" s="61">
        <v>94.686878626167996</v>
      </c>
      <c r="H1544" s="61">
        <v>85.815574544500095</v>
      </c>
      <c r="I1544" s="61">
        <v>104.51763584394</v>
      </c>
      <c r="J1544" s="62">
        <v>0.411630502510344</v>
      </c>
      <c r="K1544" s="62">
        <v>0.37648541233813798</v>
      </c>
      <c r="L1544" s="62">
        <v>0.37396898669460799</v>
      </c>
      <c r="M1544" s="62">
        <v>0.41870302986844299</v>
      </c>
    </row>
    <row r="1545" spans="1:13" x14ac:dyDescent="0.35">
      <c r="A1545" s="59" t="s">
        <v>956</v>
      </c>
      <c r="B1545" s="59" t="s">
        <v>957</v>
      </c>
      <c r="C1545" s="60" t="s">
        <v>40</v>
      </c>
      <c r="D1545" s="60" t="s">
        <v>56</v>
      </c>
      <c r="E1545" s="60" t="s">
        <v>6657</v>
      </c>
      <c r="F1545" s="61">
        <v>103.024440944891</v>
      </c>
      <c r="G1545" s="61">
        <v>90.481883452751404</v>
      </c>
      <c r="H1545" s="61">
        <v>94.496001542458302</v>
      </c>
      <c r="I1545" s="61">
        <v>91.456693579188496</v>
      </c>
      <c r="J1545" s="62">
        <v>0.53088069170378105</v>
      </c>
      <c r="K1545" s="62">
        <v>0.475133448726416</v>
      </c>
      <c r="L1545" s="62">
        <v>0.46717548089522498</v>
      </c>
      <c r="M1545" s="62">
        <v>0.53491656521770103</v>
      </c>
    </row>
    <row r="1546" spans="1:13" x14ac:dyDescent="0.35">
      <c r="A1546" s="59" t="s">
        <v>6170</v>
      </c>
      <c r="B1546" s="59" t="s">
        <v>6171</v>
      </c>
      <c r="C1546" s="60" t="s">
        <v>40</v>
      </c>
      <c r="D1546" s="60" t="s">
        <v>56</v>
      </c>
      <c r="E1546" s="60" t="s">
        <v>6656</v>
      </c>
      <c r="F1546" s="61">
        <v>110.246682404296</v>
      </c>
      <c r="G1546" s="61">
        <v>99.704967555962497</v>
      </c>
      <c r="H1546" s="61">
        <v>94.876937488653297</v>
      </c>
      <c r="I1546" s="61">
        <v>103.705253473155</v>
      </c>
      <c r="J1546" s="62">
        <v>0.35075471963252403</v>
      </c>
      <c r="K1546" s="62">
        <v>0.32336584935942803</v>
      </c>
      <c r="L1546" s="62">
        <v>0.31685974584600302</v>
      </c>
      <c r="M1546" s="62">
        <v>0.35139257491362202</v>
      </c>
    </row>
    <row r="1547" spans="1:13" x14ac:dyDescent="0.35">
      <c r="A1547" s="59" t="s">
        <v>6172</v>
      </c>
      <c r="B1547" s="59" t="s">
        <v>6173</v>
      </c>
      <c r="C1547" s="60" t="s">
        <v>31</v>
      </c>
      <c r="D1547" s="60" t="s">
        <v>56</v>
      </c>
      <c r="E1547" s="60" t="s">
        <v>6656</v>
      </c>
      <c r="F1547" s="61">
        <v>110.246682404296</v>
      </c>
      <c r="G1547" s="61">
        <v>99.704967555962497</v>
      </c>
      <c r="H1547" s="61">
        <v>94.876937488653297</v>
      </c>
      <c r="I1547" s="61">
        <v>103.705253473155</v>
      </c>
      <c r="J1547" s="62">
        <v>0.35075471963252403</v>
      </c>
      <c r="K1547" s="62">
        <v>0.32336584935942803</v>
      </c>
      <c r="L1547" s="62">
        <v>0.31685974584600302</v>
      </c>
      <c r="M1547" s="62">
        <v>0.35139257491362202</v>
      </c>
    </row>
    <row r="1548" spans="1:13" x14ac:dyDescent="0.35">
      <c r="A1548" s="59" t="s">
        <v>6174</v>
      </c>
      <c r="B1548" s="59" t="s">
        <v>6175</v>
      </c>
      <c r="C1548" s="60" t="s">
        <v>31</v>
      </c>
      <c r="D1548" s="60" t="s">
        <v>56</v>
      </c>
      <c r="E1548" s="60" t="s">
        <v>6656</v>
      </c>
      <c r="F1548" s="61">
        <v>110.246682404296</v>
      </c>
      <c r="G1548" s="61">
        <v>99.704967555962497</v>
      </c>
      <c r="H1548" s="61">
        <v>94.876937488653297</v>
      </c>
      <c r="I1548" s="61">
        <v>103.705253473155</v>
      </c>
      <c r="J1548" s="62">
        <v>0.35075471963252403</v>
      </c>
      <c r="K1548" s="62">
        <v>0.32336584935942803</v>
      </c>
      <c r="L1548" s="62">
        <v>0.31685974584600302</v>
      </c>
      <c r="M1548" s="62">
        <v>0.35139257491362202</v>
      </c>
    </row>
    <row r="1549" spans="1:13" x14ac:dyDescent="0.35">
      <c r="A1549" s="59" t="s">
        <v>2130</v>
      </c>
      <c r="B1549" s="59" t="s">
        <v>2131</v>
      </c>
      <c r="C1549" s="60" t="s">
        <v>40</v>
      </c>
      <c r="D1549" s="60" t="s">
        <v>56</v>
      </c>
      <c r="E1549" s="60" t="s">
        <v>6657</v>
      </c>
      <c r="F1549" s="61">
        <v>119.89452945793199</v>
      </c>
      <c r="G1549" s="61">
        <v>99.295655582581603</v>
      </c>
      <c r="H1549" s="61">
        <v>92.796135367858994</v>
      </c>
      <c r="I1549" s="61">
        <v>103.097354632849</v>
      </c>
      <c r="J1549" s="62">
        <v>0.52543258619413302</v>
      </c>
      <c r="K1549" s="62">
        <v>0.475040364696448</v>
      </c>
      <c r="L1549" s="62">
        <v>0.46069524151609897</v>
      </c>
      <c r="M1549" s="62">
        <v>0.52240671766793301</v>
      </c>
    </row>
    <row r="1550" spans="1:13" x14ac:dyDescent="0.35">
      <c r="A1550" s="59" t="s">
        <v>3141</v>
      </c>
      <c r="B1550" s="59" t="s">
        <v>3142</v>
      </c>
      <c r="C1550" s="60" t="s">
        <v>31</v>
      </c>
      <c r="D1550" s="60" t="s">
        <v>46</v>
      </c>
      <c r="E1550" s="60" t="s">
        <v>6656</v>
      </c>
      <c r="F1550" s="61">
        <v>111.765552888671</v>
      </c>
      <c r="G1550" s="61">
        <v>101.34959512039499</v>
      </c>
      <c r="H1550" s="61"/>
      <c r="I1550" s="61">
        <v>101.231787163058</v>
      </c>
      <c r="J1550" s="62">
        <v>0.341538129714546</v>
      </c>
      <c r="K1550" s="62">
        <v>0.31260082324094002</v>
      </c>
      <c r="L1550" s="62">
        <v>0.28342130741795402</v>
      </c>
      <c r="M1550" s="62">
        <v>0.32503842769166902</v>
      </c>
    </row>
    <row r="1551" spans="1:13" x14ac:dyDescent="0.35">
      <c r="A1551" s="59" t="s">
        <v>3133</v>
      </c>
      <c r="B1551" s="59" t="s">
        <v>3134</v>
      </c>
      <c r="C1551" s="60" t="s">
        <v>40</v>
      </c>
      <c r="D1551" s="60" t="s">
        <v>46</v>
      </c>
      <c r="E1551" s="60" t="s">
        <v>6656</v>
      </c>
      <c r="F1551" s="61">
        <v>111.765552888671</v>
      </c>
      <c r="G1551" s="61">
        <v>101.34959512039499</v>
      </c>
      <c r="H1551" s="61"/>
      <c r="I1551" s="61">
        <v>101.231787163058</v>
      </c>
      <c r="J1551" s="62">
        <v>0.341538129714546</v>
      </c>
      <c r="K1551" s="62">
        <v>0.31260082324094002</v>
      </c>
      <c r="L1551" s="62">
        <v>0.28342130741795402</v>
      </c>
      <c r="M1551" s="62">
        <v>0.32503842769166902</v>
      </c>
    </row>
    <row r="1552" spans="1:13" x14ac:dyDescent="0.35">
      <c r="A1552" s="59" t="s">
        <v>290</v>
      </c>
      <c r="B1552" s="59" t="s">
        <v>291</v>
      </c>
      <c r="C1552" s="60" t="s">
        <v>40</v>
      </c>
      <c r="D1552" s="60" t="s">
        <v>46</v>
      </c>
      <c r="E1552" s="60" t="s">
        <v>6657</v>
      </c>
      <c r="F1552" s="61">
        <v>114.842531017958</v>
      </c>
      <c r="G1552" s="61">
        <v>99.848851221082796</v>
      </c>
      <c r="H1552" s="61">
        <v>92.485101536548697</v>
      </c>
      <c r="I1552" s="61">
        <v>101.275413181647</v>
      </c>
      <c r="J1552" s="62">
        <v>0.49471034479725801</v>
      </c>
      <c r="K1552" s="62">
        <v>0.440796992514568</v>
      </c>
      <c r="L1552" s="62">
        <v>0.43115322047757298</v>
      </c>
      <c r="M1552" s="62">
        <v>0.50748121933684698</v>
      </c>
    </row>
    <row r="1553" spans="1:13" x14ac:dyDescent="0.35">
      <c r="A1553" s="59" t="s">
        <v>292</v>
      </c>
      <c r="B1553" s="59" t="s">
        <v>293</v>
      </c>
      <c r="C1553" s="60" t="s">
        <v>31</v>
      </c>
      <c r="D1553" s="60" t="s">
        <v>46</v>
      </c>
      <c r="E1553" s="60" t="s">
        <v>6657</v>
      </c>
      <c r="F1553" s="61">
        <v>115.324077988181</v>
      </c>
      <c r="G1553" s="61">
        <v>106.93600710942999</v>
      </c>
      <c r="H1553" s="61">
        <v>92.329548644509103</v>
      </c>
      <c r="I1553" s="61">
        <v>104.216265301733</v>
      </c>
      <c r="J1553" s="62">
        <v>0.46677319067806999</v>
      </c>
      <c r="K1553" s="62">
        <v>0.44087239255687699</v>
      </c>
      <c r="L1553" s="62">
        <v>0.31535710226442398</v>
      </c>
      <c r="M1553" s="62">
        <v>0.36014287862928701</v>
      </c>
    </row>
    <row r="1554" spans="1:13" x14ac:dyDescent="0.35">
      <c r="A1554" s="59" t="s">
        <v>3145</v>
      </c>
      <c r="B1554" s="59" t="s">
        <v>3146</v>
      </c>
      <c r="C1554" s="60" t="s">
        <v>40</v>
      </c>
      <c r="D1554" s="60" t="s">
        <v>46</v>
      </c>
      <c r="E1554" s="60" t="s">
        <v>6656</v>
      </c>
      <c r="F1554" s="61">
        <v>111.765552888671</v>
      </c>
      <c r="G1554" s="61">
        <v>101.34959512039499</v>
      </c>
      <c r="H1554" s="61"/>
      <c r="I1554" s="61">
        <v>101.231787163058</v>
      </c>
      <c r="J1554" s="62">
        <v>0.341538129714546</v>
      </c>
      <c r="K1554" s="62">
        <v>0.31260082324094002</v>
      </c>
      <c r="L1554" s="62">
        <v>0.28342130741795402</v>
      </c>
      <c r="M1554" s="62">
        <v>0.32503842769166902</v>
      </c>
    </row>
    <row r="1555" spans="1:13" x14ac:dyDescent="0.35">
      <c r="A1555" s="59" t="s">
        <v>3137</v>
      </c>
      <c r="B1555" s="59" t="s">
        <v>3138</v>
      </c>
      <c r="C1555" s="60" t="s">
        <v>31</v>
      </c>
      <c r="D1555" s="60" t="s">
        <v>46</v>
      </c>
      <c r="E1555" s="60" t="s">
        <v>6656</v>
      </c>
      <c r="F1555" s="61">
        <v>111.765552888671</v>
      </c>
      <c r="G1555" s="61">
        <v>101.34959512039499</v>
      </c>
      <c r="H1555" s="61"/>
      <c r="I1555" s="61">
        <v>101.231787163058</v>
      </c>
      <c r="J1555" s="62">
        <v>0.341538129714546</v>
      </c>
      <c r="K1555" s="62">
        <v>0.31260082324094002</v>
      </c>
      <c r="L1555" s="62">
        <v>0.28342130741795402</v>
      </c>
      <c r="M1555" s="62">
        <v>0.32503842769166902</v>
      </c>
    </row>
    <row r="1556" spans="1:13" x14ac:dyDescent="0.35">
      <c r="A1556" s="59" t="s">
        <v>2928</v>
      </c>
      <c r="B1556" s="59" t="s">
        <v>2929</v>
      </c>
      <c r="C1556" s="60" t="s">
        <v>40</v>
      </c>
      <c r="D1556" s="60" t="s">
        <v>2538</v>
      </c>
      <c r="E1556" s="60" t="s">
        <v>6656</v>
      </c>
      <c r="F1556" s="61">
        <v>89.967776394265201</v>
      </c>
      <c r="G1556" s="61">
        <v>103.52208205893599</v>
      </c>
      <c r="H1556" s="61">
        <v>96.296489167169796</v>
      </c>
      <c r="I1556" s="61">
        <v>107.887906959809</v>
      </c>
      <c r="J1556" s="62">
        <v>0.41151992133493298</v>
      </c>
      <c r="K1556" s="62">
        <v>0.37519408462797299</v>
      </c>
      <c r="L1556" s="62">
        <v>0.37164081722362302</v>
      </c>
      <c r="M1556" s="62">
        <v>0.42135483826438203</v>
      </c>
    </row>
    <row r="1557" spans="1:13" x14ac:dyDescent="0.35">
      <c r="A1557" s="59" t="s">
        <v>6324</v>
      </c>
      <c r="B1557" s="59" t="s">
        <v>6325</v>
      </c>
      <c r="C1557" s="60" t="s">
        <v>31</v>
      </c>
      <c r="D1557" s="60" t="s">
        <v>46</v>
      </c>
      <c r="E1557" s="60" t="s">
        <v>6656</v>
      </c>
      <c r="F1557" s="61">
        <v>103.60097751375901</v>
      </c>
      <c r="G1557" s="61">
        <v>98.398048136482402</v>
      </c>
      <c r="H1557" s="61">
        <v>91.560238634644705</v>
      </c>
      <c r="I1557" s="61">
        <v>100.257365294656</v>
      </c>
      <c r="J1557" s="62">
        <v>0.416762042941897</v>
      </c>
      <c r="K1557" s="62">
        <v>0.38110612167471603</v>
      </c>
      <c r="L1557" s="62">
        <v>0.37676726977247998</v>
      </c>
      <c r="M1557" s="62">
        <v>0.43137504909209801</v>
      </c>
    </row>
    <row r="1558" spans="1:13" x14ac:dyDescent="0.35">
      <c r="A1558" s="59" t="s">
        <v>6332</v>
      </c>
      <c r="B1558" s="59" t="s">
        <v>6333</v>
      </c>
      <c r="C1558" s="60" t="s">
        <v>40</v>
      </c>
      <c r="D1558" s="60" t="s">
        <v>46</v>
      </c>
      <c r="E1558" s="60" t="s">
        <v>6656</v>
      </c>
      <c r="F1558" s="61">
        <v>103.60097751375901</v>
      </c>
      <c r="G1558" s="61">
        <v>98.398048136482402</v>
      </c>
      <c r="H1558" s="61">
        <v>91.560238634644705</v>
      </c>
      <c r="I1558" s="61">
        <v>100.257365294656</v>
      </c>
      <c r="J1558" s="62">
        <v>0.416762042941897</v>
      </c>
      <c r="K1558" s="62">
        <v>0.38110612167471603</v>
      </c>
      <c r="L1558" s="62">
        <v>0.37676726977247998</v>
      </c>
      <c r="M1558" s="62">
        <v>0.43137504909209801</v>
      </c>
    </row>
    <row r="1559" spans="1:13" x14ac:dyDescent="0.35">
      <c r="A1559" s="59" t="s">
        <v>2258</v>
      </c>
      <c r="B1559" s="59" t="s">
        <v>2259</v>
      </c>
      <c r="C1559" s="60" t="s">
        <v>40</v>
      </c>
      <c r="D1559" s="60" t="s">
        <v>46</v>
      </c>
      <c r="E1559" s="60" t="s">
        <v>6657</v>
      </c>
      <c r="F1559" s="61">
        <v>100.38659798230201</v>
      </c>
      <c r="G1559" s="61">
        <v>93.838714014987602</v>
      </c>
      <c r="H1559" s="61">
        <v>87.113692434530194</v>
      </c>
      <c r="I1559" s="61">
        <v>103.44890584175801</v>
      </c>
      <c r="J1559" s="62">
        <v>0.50690020360671995</v>
      </c>
      <c r="K1559" s="62">
        <v>0.49446340386596899</v>
      </c>
      <c r="L1559" s="62">
        <v>0.486914477011472</v>
      </c>
      <c r="M1559" s="62">
        <v>0.55669601907430899</v>
      </c>
    </row>
    <row r="1560" spans="1:13" x14ac:dyDescent="0.35">
      <c r="A1560" s="59" t="s">
        <v>6328</v>
      </c>
      <c r="B1560" s="59" t="s">
        <v>6329</v>
      </c>
      <c r="C1560" s="60" t="s">
        <v>40</v>
      </c>
      <c r="D1560" s="60" t="s">
        <v>46</v>
      </c>
      <c r="E1560" s="60" t="s">
        <v>6656</v>
      </c>
      <c r="F1560" s="61">
        <v>103.60097751375901</v>
      </c>
      <c r="G1560" s="61">
        <v>98.398048136482402</v>
      </c>
      <c r="H1560" s="61">
        <v>91.560238634644705</v>
      </c>
      <c r="I1560" s="61">
        <v>100.257365294656</v>
      </c>
      <c r="J1560" s="62">
        <v>0.416762042941897</v>
      </c>
      <c r="K1560" s="62">
        <v>0.38110612167471603</v>
      </c>
      <c r="L1560" s="62">
        <v>0.37676726977247998</v>
      </c>
      <c r="M1560" s="62">
        <v>0.43137504909209801</v>
      </c>
    </row>
    <row r="1561" spans="1:13" x14ac:dyDescent="0.35">
      <c r="A1561" s="59" t="s">
        <v>5612</v>
      </c>
      <c r="B1561" s="59" t="s">
        <v>5613</v>
      </c>
      <c r="C1561" s="60" t="s">
        <v>40</v>
      </c>
      <c r="D1561" s="60" t="s">
        <v>32</v>
      </c>
      <c r="E1561" s="60" t="s">
        <v>6656</v>
      </c>
      <c r="F1561" s="61">
        <v>103.60097751375901</v>
      </c>
      <c r="G1561" s="61">
        <v>98.398048136482402</v>
      </c>
      <c r="H1561" s="61">
        <v>91.560238634644705</v>
      </c>
      <c r="I1561" s="61">
        <v>100.257365294656</v>
      </c>
      <c r="J1561" s="62">
        <v>0.416762042941897</v>
      </c>
      <c r="K1561" s="62">
        <v>0.38110612167471603</v>
      </c>
      <c r="L1561" s="62">
        <v>0.37676726977247998</v>
      </c>
      <c r="M1561" s="62">
        <v>0.43137504909209801</v>
      </c>
    </row>
    <row r="1562" spans="1:13" x14ac:dyDescent="0.35">
      <c r="A1562" s="59" t="s">
        <v>2662</v>
      </c>
      <c r="B1562" s="59" t="s">
        <v>2663</v>
      </c>
      <c r="C1562" s="60" t="s">
        <v>31</v>
      </c>
      <c r="D1562" s="60" t="s">
        <v>2664</v>
      </c>
      <c r="E1562" s="60" t="s">
        <v>6656</v>
      </c>
      <c r="F1562" s="61">
        <v>84.942887265207204</v>
      </c>
      <c r="G1562" s="61"/>
      <c r="H1562" s="61"/>
      <c r="I1562" s="61">
        <v>98.759545819984794</v>
      </c>
      <c r="J1562" s="62">
        <v>0.300968069322198</v>
      </c>
      <c r="K1562" s="62">
        <v>0.27131313841043603</v>
      </c>
      <c r="L1562" s="62">
        <v>0.26958398048756499</v>
      </c>
      <c r="M1562" s="62">
        <v>0.30709892571636199</v>
      </c>
    </row>
    <row r="1563" spans="1:13" x14ac:dyDescent="0.35">
      <c r="A1563" s="59" t="s">
        <v>6326</v>
      </c>
      <c r="B1563" s="59" t="s">
        <v>6327</v>
      </c>
      <c r="C1563" s="60" t="s">
        <v>40</v>
      </c>
      <c r="D1563" s="60" t="s">
        <v>46</v>
      </c>
      <c r="E1563" s="60" t="s">
        <v>6656</v>
      </c>
      <c r="F1563" s="61">
        <v>103.60097751375901</v>
      </c>
      <c r="G1563" s="61">
        <v>98.398048136482402</v>
      </c>
      <c r="H1563" s="61">
        <v>91.560238634644705</v>
      </c>
      <c r="I1563" s="61">
        <v>100.257365294656</v>
      </c>
      <c r="J1563" s="62">
        <v>0.416762042941897</v>
      </c>
      <c r="K1563" s="62">
        <v>0.38110612167471603</v>
      </c>
      <c r="L1563" s="62">
        <v>0.37676726977247998</v>
      </c>
      <c r="M1563" s="62">
        <v>0.43137504909209801</v>
      </c>
    </row>
    <row r="1564" spans="1:13" x14ac:dyDescent="0.35">
      <c r="A1564" s="59" t="s">
        <v>1918</v>
      </c>
      <c r="B1564" s="59" t="s">
        <v>1919</v>
      </c>
      <c r="C1564" s="60" t="s">
        <v>40</v>
      </c>
      <c r="D1564" s="60" t="s">
        <v>32</v>
      </c>
      <c r="E1564" s="60" t="s">
        <v>6657</v>
      </c>
      <c r="F1564" s="61">
        <v>105.66998865900401</v>
      </c>
      <c r="G1564" s="61">
        <v>98.8732536165829</v>
      </c>
      <c r="H1564" s="61">
        <v>92.509560980891095</v>
      </c>
      <c r="I1564" s="61">
        <v>97.088185768412401</v>
      </c>
      <c r="J1564" s="62">
        <v>0.53129802593404296</v>
      </c>
      <c r="K1564" s="62">
        <v>0.477647592154124</v>
      </c>
      <c r="L1564" s="62">
        <v>0.479143032997911</v>
      </c>
      <c r="M1564" s="62">
        <v>0.54323240395977601</v>
      </c>
    </row>
    <row r="1565" spans="1:13" x14ac:dyDescent="0.35">
      <c r="A1565" s="59" t="s">
        <v>5606</v>
      </c>
      <c r="B1565" s="59" t="s">
        <v>5607</v>
      </c>
      <c r="C1565" s="60" t="s">
        <v>31</v>
      </c>
      <c r="D1565" s="60" t="s">
        <v>32</v>
      </c>
      <c r="E1565" s="60" t="s">
        <v>6656</v>
      </c>
      <c r="F1565" s="61">
        <v>103.60097751375901</v>
      </c>
      <c r="G1565" s="61">
        <v>98.398048136482402</v>
      </c>
      <c r="H1565" s="61">
        <v>91.560238634644705</v>
      </c>
      <c r="I1565" s="61">
        <v>100.257365294656</v>
      </c>
      <c r="J1565" s="62">
        <v>0.416762042941897</v>
      </c>
      <c r="K1565" s="62">
        <v>0.38110612167471603</v>
      </c>
      <c r="L1565" s="62">
        <v>0.37676726977247998</v>
      </c>
      <c r="M1565" s="62">
        <v>0.43137504909209801</v>
      </c>
    </row>
    <row r="1566" spans="1:13" x14ac:dyDescent="0.35">
      <c r="A1566" s="59" t="s">
        <v>2254</v>
      </c>
      <c r="B1566" s="59" t="s">
        <v>2255</v>
      </c>
      <c r="C1566" s="60" t="s">
        <v>31</v>
      </c>
      <c r="D1566" s="60" t="s">
        <v>46</v>
      </c>
      <c r="E1566" s="60" t="s">
        <v>6657</v>
      </c>
      <c r="F1566" s="61">
        <v>102.37859728245699</v>
      </c>
      <c r="G1566" s="61">
        <v>100.473276062468</v>
      </c>
      <c r="H1566" s="61">
        <v>90.848940544621598</v>
      </c>
      <c r="I1566" s="61">
        <v>100.00316672821501</v>
      </c>
      <c r="J1566" s="62">
        <v>0.530709832314604</v>
      </c>
      <c r="K1566" s="62">
        <v>0.477647592154124</v>
      </c>
      <c r="L1566" s="62">
        <v>0.47446165851203298</v>
      </c>
      <c r="M1566" s="62">
        <v>0.55421515568409196</v>
      </c>
    </row>
    <row r="1567" spans="1:13" x14ac:dyDescent="0.35">
      <c r="A1567" s="59" t="s">
        <v>5618</v>
      </c>
      <c r="B1567" s="59" t="s">
        <v>5619</v>
      </c>
      <c r="C1567" s="60" t="s">
        <v>40</v>
      </c>
      <c r="D1567" s="60" t="s">
        <v>32</v>
      </c>
      <c r="E1567" s="60" t="s">
        <v>6656</v>
      </c>
      <c r="F1567" s="61">
        <v>103.60097751375901</v>
      </c>
      <c r="G1567" s="61">
        <v>98.398048136482402</v>
      </c>
      <c r="H1567" s="61">
        <v>91.560238634644705</v>
      </c>
      <c r="I1567" s="61">
        <v>100.257365294656</v>
      </c>
      <c r="J1567" s="62">
        <v>0.416762042941897</v>
      </c>
      <c r="K1567" s="62">
        <v>0.38110612167471603</v>
      </c>
      <c r="L1567" s="62">
        <v>0.37676726977247998</v>
      </c>
      <c r="M1567" s="62">
        <v>0.43137504909209801</v>
      </c>
    </row>
    <row r="1568" spans="1:13" x14ac:dyDescent="0.35">
      <c r="A1568" s="59" t="s">
        <v>5614</v>
      </c>
      <c r="B1568" s="59" t="s">
        <v>5615</v>
      </c>
      <c r="C1568" s="60" t="s">
        <v>40</v>
      </c>
      <c r="D1568" s="60" t="s">
        <v>32</v>
      </c>
      <c r="E1568" s="60" t="s">
        <v>6656</v>
      </c>
      <c r="F1568" s="61">
        <v>103.60097751375901</v>
      </c>
      <c r="G1568" s="61">
        <v>98.398048136482402</v>
      </c>
      <c r="H1568" s="61">
        <v>91.560238634644705</v>
      </c>
      <c r="I1568" s="61">
        <v>100.257365294656</v>
      </c>
      <c r="J1568" s="62">
        <v>0.416762042941897</v>
      </c>
      <c r="K1568" s="62">
        <v>0.38110612167471603</v>
      </c>
      <c r="L1568" s="62">
        <v>0.37676726977247998</v>
      </c>
      <c r="M1568" s="62">
        <v>0.43137504909209801</v>
      </c>
    </row>
    <row r="1569" spans="1:13" x14ac:dyDescent="0.35">
      <c r="A1569" s="59" t="s">
        <v>6330</v>
      </c>
      <c r="B1569" s="59" t="s">
        <v>6331</v>
      </c>
      <c r="C1569" s="60" t="s">
        <v>40</v>
      </c>
      <c r="D1569" s="60" t="s">
        <v>46</v>
      </c>
      <c r="E1569" s="60" t="s">
        <v>6656</v>
      </c>
      <c r="F1569" s="61">
        <v>103.60097751375901</v>
      </c>
      <c r="G1569" s="61">
        <v>98.398048136482402</v>
      </c>
      <c r="H1569" s="61">
        <v>91.560238634644705</v>
      </c>
      <c r="I1569" s="61">
        <v>100.257365294656</v>
      </c>
      <c r="J1569" s="62">
        <v>0.416762042941897</v>
      </c>
      <c r="K1569" s="62">
        <v>0.38110612167471603</v>
      </c>
      <c r="L1569" s="62">
        <v>0.37676726977247998</v>
      </c>
      <c r="M1569" s="62">
        <v>0.43137504909209801</v>
      </c>
    </row>
    <row r="1570" spans="1:13" x14ac:dyDescent="0.35">
      <c r="A1570" s="59" t="s">
        <v>5610</v>
      </c>
      <c r="B1570" s="59" t="s">
        <v>5611</v>
      </c>
      <c r="C1570" s="60" t="s">
        <v>40</v>
      </c>
      <c r="D1570" s="60" t="s">
        <v>32</v>
      </c>
      <c r="E1570" s="60" t="s">
        <v>6656</v>
      </c>
      <c r="F1570" s="61">
        <v>103.60097751375901</v>
      </c>
      <c r="G1570" s="61">
        <v>98.398048136482402</v>
      </c>
      <c r="H1570" s="61">
        <v>91.560238634644705</v>
      </c>
      <c r="I1570" s="61">
        <v>100.257365294656</v>
      </c>
      <c r="J1570" s="62">
        <v>0.416762042941897</v>
      </c>
      <c r="K1570" s="62">
        <v>0.38110612167471603</v>
      </c>
      <c r="L1570" s="62">
        <v>0.37676726977247998</v>
      </c>
      <c r="M1570" s="62">
        <v>0.43137504909209801</v>
      </c>
    </row>
    <row r="1571" spans="1:13" x14ac:dyDescent="0.35">
      <c r="A1571" s="59" t="s">
        <v>5608</v>
      </c>
      <c r="B1571" s="59" t="s">
        <v>5609</v>
      </c>
      <c r="C1571" s="60" t="s">
        <v>40</v>
      </c>
      <c r="D1571" s="60" t="s">
        <v>32</v>
      </c>
      <c r="E1571" s="60" t="s">
        <v>6656</v>
      </c>
      <c r="F1571" s="61">
        <v>103.60097751375901</v>
      </c>
      <c r="G1571" s="61">
        <v>98.398048136482402</v>
      </c>
      <c r="H1571" s="61">
        <v>91.560238634644705</v>
      </c>
      <c r="I1571" s="61">
        <v>100.257365294656</v>
      </c>
      <c r="J1571" s="62">
        <v>0.416762042941897</v>
      </c>
      <c r="K1571" s="62">
        <v>0.38110612167471603</v>
      </c>
      <c r="L1571" s="62">
        <v>0.37676726977247998</v>
      </c>
      <c r="M1571" s="62">
        <v>0.43137504909209801</v>
      </c>
    </row>
    <row r="1572" spans="1:13" x14ac:dyDescent="0.35">
      <c r="A1572" s="59" t="s">
        <v>5604</v>
      </c>
      <c r="B1572" s="59" t="s">
        <v>5605</v>
      </c>
      <c r="C1572" s="60" t="s">
        <v>31</v>
      </c>
      <c r="D1572" s="60" t="s">
        <v>32</v>
      </c>
      <c r="E1572" s="60" t="s">
        <v>6656</v>
      </c>
      <c r="F1572" s="61">
        <v>103.60097751375901</v>
      </c>
      <c r="G1572" s="61">
        <v>98.398048136482402</v>
      </c>
      <c r="H1572" s="61">
        <v>91.560238634644705</v>
      </c>
      <c r="I1572" s="61">
        <v>100.257365294656</v>
      </c>
      <c r="J1572" s="62">
        <v>0.416762042941897</v>
      </c>
      <c r="K1572" s="62">
        <v>0.38110612167471603</v>
      </c>
      <c r="L1572" s="62">
        <v>0.37676726977247998</v>
      </c>
      <c r="M1572" s="62">
        <v>0.43137504909209801</v>
      </c>
    </row>
    <row r="1573" spans="1:13" x14ac:dyDescent="0.35">
      <c r="A1573" s="59" t="s">
        <v>5616</v>
      </c>
      <c r="B1573" s="59" t="s">
        <v>5617</v>
      </c>
      <c r="C1573" s="60" t="s">
        <v>40</v>
      </c>
      <c r="D1573" s="60" t="s">
        <v>32</v>
      </c>
      <c r="E1573" s="60" t="s">
        <v>6656</v>
      </c>
      <c r="F1573" s="61">
        <v>103.60097751375901</v>
      </c>
      <c r="G1573" s="61">
        <v>98.398048136482402</v>
      </c>
      <c r="H1573" s="61">
        <v>91.560238634644705</v>
      </c>
      <c r="I1573" s="61">
        <v>100.257365294656</v>
      </c>
      <c r="J1573" s="62">
        <v>0.416762042941897</v>
      </c>
      <c r="K1573" s="62">
        <v>0.38110612167471603</v>
      </c>
      <c r="L1573" s="62">
        <v>0.37676726977247998</v>
      </c>
      <c r="M1573" s="62">
        <v>0.43137504909209801</v>
      </c>
    </row>
    <row r="1574" spans="1:13" x14ac:dyDescent="0.35">
      <c r="A1574" s="59" t="s">
        <v>2256</v>
      </c>
      <c r="B1574" s="59" t="s">
        <v>2257</v>
      </c>
      <c r="C1574" s="60" t="s">
        <v>31</v>
      </c>
      <c r="D1574" s="60" t="s">
        <v>46</v>
      </c>
      <c r="E1574" s="60" t="s">
        <v>6657</v>
      </c>
      <c r="F1574" s="61">
        <v>103.707452899397</v>
      </c>
      <c r="G1574" s="61">
        <v>95.455452171715905</v>
      </c>
      <c r="H1574" s="61">
        <v>92.173860841028002</v>
      </c>
      <c r="I1574" s="61">
        <v>98.096394519683201</v>
      </c>
      <c r="J1574" s="62">
        <v>0.531589888365399</v>
      </c>
      <c r="K1574" s="62">
        <v>0.47805604364936399</v>
      </c>
      <c r="L1574" s="62">
        <v>0.47515628902075302</v>
      </c>
      <c r="M1574" s="62">
        <v>0.55591845248724803</v>
      </c>
    </row>
    <row r="1575" spans="1:13" x14ac:dyDescent="0.35">
      <c r="A1575" s="59" t="s">
        <v>2932</v>
      </c>
      <c r="B1575" s="59" t="s">
        <v>2933</v>
      </c>
      <c r="C1575" s="60" t="s">
        <v>40</v>
      </c>
      <c r="D1575" s="60" t="s">
        <v>2664</v>
      </c>
      <c r="E1575" s="60" t="s">
        <v>6656</v>
      </c>
      <c r="F1575" s="61">
        <v>85.249793200895994</v>
      </c>
      <c r="G1575" s="61">
        <v>98.699426887947297</v>
      </c>
      <c r="H1575" s="61">
        <v>97.342138282641002</v>
      </c>
      <c r="I1575" s="61">
        <v>96.453057916948197</v>
      </c>
      <c r="J1575" s="62">
        <v>0.439289628656853</v>
      </c>
      <c r="K1575" s="62">
        <v>0.39260629407620301</v>
      </c>
      <c r="L1575" s="62">
        <v>0.393595894828427</v>
      </c>
      <c r="M1575" s="62">
        <v>0.44749661738727797</v>
      </c>
    </row>
    <row r="1576" spans="1:13" x14ac:dyDescent="0.35">
      <c r="A1576" s="59" t="s">
        <v>2056</v>
      </c>
      <c r="B1576" s="59" t="s">
        <v>2057</v>
      </c>
      <c r="C1576" s="60" t="s">
        <v>40</v>
      </c>
      <c r="D1576" s="60" t="s">
        <v>259</v>
      </c>
      <c r="E1576" s="60" t="s">
        <v>6657</v>
      </c>
      <c r="F1576" s="61">
        <v>108.76858289673299</v>
      </c>
      <c r="G1576" s="61">
        <v>116.907982038428</v>
      </c>
      <c r="H1576" s="61">
        <v>111.322021613822</v>
      </c>
      <c r="I1576" s="61">
        <v>99.314846295513604</v>
      </c>
      <c r="J1576" s="62">
        <v>0.45590740203897101</v>
      </c>
      <c r="K1576" s="62">
        <v>0.38441320708939303</v>
      </c>
      <c r="L1576" s="62">
        <v>0.37305316565751601</v>
      </c>
      <c r="M1576" s="62">
        <v>0.452966263779292</v>
      </c>
    </row>
    <row r="1577" spans="1:13" x14ac:dyDescent="0.35">
      <c r="A1577" s="59" t="s">
        <v>2910</v>
      </c>
      <c r="B1577" s="59" t="s">
        <v>2911</v>
      </c>
      <c r="C1577" s="60" t="s">
        <v>31</v>
      </c>
      <c r="D1577" s="60" t="s">
        <v>163</v>
      </c>
      <c r="E1577" s="60" t="s">
        <v>6656</v>
      </c>
      <c r="F1577" s="61">
        <v>99.446457780769606</v>
      </c>
      <c r="G1577" s="61">
        <v>112.969136849191</v>
      </c>
      <c r="H1577" s="61">
        <v>93.752239262564302</v>
      </c>
      <c r="I1577" s="61">
        <v>94.556891702147794</v>
      </c>
      <c r="J1577" s="62">
        <v>0.38899238637130401</v>
      </c>
      <c r="K1577" s="62">
        <v>0.35448567905038503</v>
      </c>
      <c r="L1577" s="62">
        <v>0.349517111180768</v>
      </c>
      <c r="M1577" s="62">
        <v>0.39135084524215102</v>
      </c>
    </row>
    <row r="1578" spans="1:13" x14ac:dyDescent="0.35">
      <c r="A1578" s="59" t="s">
        <v>2902</v>
      </c>
      <c r="B1578" s="59" t="s">
        <v>2903</v>
      </c>
      <c r="C1578" s="60" t="s">
        <v>40</v>
      </c>
      <c r="D1578" s="60" t="s">
        <v>155</v>
      </c>
      <c r="E1578" s="60" t="s">
        <v>6656</v>
      </c>
      <c r="F1578" s="61">
        <v>104.61750533282699</v>
      </c>
      <c r="G1578" s="61"/>
      <c r="H1578" s="61"/>
      <c r="I1578" s="61">
        <v>93.886798922041194</v>
      </c>
      <c r="J1578" s="62">
        <v>0.35241367127975798</v>
      </c>
      <c r="K1578" s="62">
        <v>0.29629835377894398</v>
      </c>
      <c r="L1578" s="62">
        <v>0.29849401658195401</v>
      </c>
      <c r="M1578" s="62">
        <v>0.36279138717826898</v>
      </c>
    </row>
    <row r="1579" spans="1:13" x14ac:dyDescent="0.35">
      <c r="A1579" s="59" t="s">
        <v>62</v>
      </c>
      <c r="B1579" s="59" t="s">
        <v>63</v>
      </c>
      <c r="C1579" s="60" t="s">
        <v>40</v>
      </c>
      <c r="D1579" s="60" t="s">
        <v>32</v>
      </c>
      <c r="E1579" s="60" t="s">
        <v>6657</v>
      </c>
      <c r="F1579" s="61">
        <v>93.904301597341899</v>
      </c>
      <c r="G1579" s="61">
        <v>104.294742284324</v>
      </c>
      <c r="H1579" s="61">
        <v>83.030013041546994</v>
      </c>
      <c r="I1579" s="61">
        <v>103.190194238911</v>
      </c>
      <c r="J1579" s="62">
        <v>0.43472801900283298</v>
      </c>
      <c r="K1579" s="62">
        <v>0.408347105858962</v>
      </c>
      <c r="L1579" s="62">
        <v>0.41294236080204</v>
      </c>
      <c r="M1579" s="62">
        <v>0.47792754986354602</v>
      </c>
    </row>
    <row r="1580" spans="1:13" x14ac:dyDescent="0.35">
      <c r="A1580" s="59" t="s">
        <v>234</v>
      </c>
      <c r="B1580" s="59" t="s">
        <v>235</v>
      </c>
      <c r="C1580" s="60" t="s">
        <v>40</v>
      </c>
      <c r="D1580" s="60" t="s">
        <v>37</v>
      </c>
      <c r="E1580" s="60" t="s">
        <v>6657</v>
      </c>
      <c r="F1580" s="61">
        <v>100.362870201221</v>
      </c>
      <c r="G1580" s="61">
        <v>97.758002655745202</v>
      </c>
      <c r="H1580" s="61">
        <v>103.12983912262099</v>
      </c>
      <c r="I1580" s="61">
        <v>99.249457412479103</v>
      </c>
      <c r="J1580" s="62">
        <v>0.47946810122265499</v>
      </c>
      <c r="K1580" s="62">
        <v>0.42678773115239899</v>
      </c>
      <c r="L1580" s="62">
        <v>0.41745518267022702</v>
      </c>
      <c r="M1580" s="62">
        <v>0.47105245304882998</v>
      </c>
    </row>
    <row r="1581" spans="1:13" x14ac:dyDescent="0.35">
      <c r="A1581" s="59" t="s">
        <v>6078</v>
      </c>
      <c r="B1581" s="59" t="s">
        <v>6079</v>
      </c>
      <c r="C1581" s="60" t="s">
        <v>40</v>
      </c>
      <c r="D1581" s="60" t="s">
        <v>56</v>
      </c>
      <c r="E1581" s="60" t="s">
        <v>6656</v>
      </c>
      <c r="F1581" s="61">
        <v>101.514452326856</v>
      </c>
      <c r="G1581" s="61">
        <v>85.530255840115501</v>
      </c>
      <c r="H1581" s="61">
        <v>95.277386126336097</v>
      </c>
      <c r="I1581" s="61">
        <v>96.603374981589099</v>
      </c>
      <c r="J1581" s="62">
        <v>0.398956015392815</v>
      </c>
      <c r="K1581" s="62">
        <v>0.35870603452039401</v>
      </c>
      <c r="L1581" s="62">
        <v>0.35049602005601599</v>
      </c>
      <c r="M1581" s="62">
        <v>0.39649341054514797</v>
      </c>
    </row>
    <row r="1582" spans="1:13" x14ac:dyDescent="0.35">
      <c r="A1582" s="59" t="s">
        <v>3871</v>
      </c>
      <c r="B1582" s="59" t="s">
        <v>3872</v>
      </c>
      <c r="C1582" s="60" t="s">
        <v>40</v>
      </c>
      <c r="D1582" s="60" t="s">
        <v>46</v>
      </c>
      <c r="E1582" s="60" t="s">
        <v>6656</v>
      </c>
      <c r="F1582" s="61">
        <v>98.042341722905803</v>
      </c>
      <c r="G1582" s="61">
        <v>90.903327270871799</v>
      </c>
      <c r="H1582" s="61">
        <v>103.337872565401</v>
      </c>
      <c r="I1582" s="61">
        <v>100.058720057304</v>
      </c>
      <c r="J1582" s="62">
        <v>0.42301225355269101</v>
      </c>
      <c r="K1582" s="62">
        <v>0.39063622077703902</v>
      </c>
      <c r="L1582" s="62">
        <v>0.36573746820330399</v>
      </c>
      <c r="M1582" s="62">
        <v>0.41674500176809598</v>
      </c>
    </row>
    <row r="1583" spans="1:13" x14ac:dyDescent="0.35">
      <c r="A1583" s="59" t="s">
        <v>2896</v>
      </c>
      <c r="B1583" s="59" t="s">
        <v>2897</v>
      </c>
      <c r="C1583" s="60" t="s">
        <v>31</v>
      </c>
      <c r="D1583" s="60" t="s">
        <v>2533</v>
      </c>
      <c r="E1583" s="60" t="s">
        <v>6656</v>
      </c>
      <c r="F1583" s="61">
        <v>105.48996143243301</v>
      </c>
      <c r="G1583" s="61">
        <v>99.129341242758599</v>
      </c>
      <c r="H1583" s="61">
        <v>99.248252571944207</v>
      </c>
      <c r="I1583" s="61">
        <v>101.729582242162</v>
      </c>
      <c r="J1583" s="62">
        <v>0.49135755135723602</v>
      </c>
      <c r="K1583" s="62">
        <v>0.44628616290383899</v>
      </c>
      <c r="L1583" s="62">
        <v>0.44105133876541402</v>
      </c>
      <c r="M1583" s="62">
        <v>0.49844580063909699</v>
      </c>
    </row>
    <row r="1584" spans="1:13" x14ac:dyDescent="0.35">
      <c r="A1584" s="59" t="s">
        <v>2626</v>
      </c>
      <c r="B1584" s="59" t="s">
        <v>2627</v>
      </c>
      <c r="C1584" s="60" t="s">
        <v>31</v>
      </c>
      <c r="D1584" s="60" t="s">
        <v>2533</v>
      </c>
      <c r="E1584" s="60" t="s">
        <v>6656</v>
      </c>
      <c r="F1584" s="61">
        <v>99.230250325168697</v>
      </c>
      <c r="G1584" s="61"/>
      <c r="H1584" s="61"/>
      <c r="I1584" s="61">
        <v>98.732399547826702</v>
      </c>
      <c r="J1584" s="62">
        <v>0.31071000472819299</v>
      </c>
      <c r="K1584" s="62">
        <v>0.286680646287782</v>
      </c>
      <c r="L1584" s="62">
        <v>0.28341116296130098</v>
      </c>
      <c r="M1584" s="62">
        <v>0.31376739917013502</v>
      </c>
    </row>
    <row r="1585" spans="1:13" x14ac:dyDescent="0.35">
      <c r="A1585" s="59" t="s">
        <v>2856</v>
      </c>
      <c r="B1585" s="59" t="s">
        <v>2857</v>
      </c>
      <c r="C1585" s="60" t="s">
        <v>31</v>
      </c>
      <c r="D1585" s="60" t="s">
        <v>155</v>
      </c>
      <c r="E1585" s="60" t="s">
        <v>6656</v>
      </c>
      <c r="F1585" s="61">
        <v>95.995663656034907</v>
      </c>
      <c r="G1585" s="61">
        <v>84.862420936462499</v>
      </c>
      <c r="H1585" s="61">
        <v>99.737886666548903</v>
      </c>
      <c r="I1585" s="61">
        <v>103.65442808696601</v>
      </c>
      <c r="J1585" s="62">
        <v>0.58365087509478497</v>
      </c>
      <c r="K1585" s="62">
        <v>0.53534096357980498</v>
      </c>
      <c r="L1585" s="62">
        <v>0.52611122147136702</v>
      </c>
      <c r="M1585" s="62">
        <v>0.58826356446692696</v>
      </c>
    </row>
    <row r="1586" spans="1:13" x14ac:dyDescent="0.35">
      <c r="A1586" s="59" t="s">
        <v>2718</v>
      </c>
      <c r="B1586" s="59" t="s">
        <v>2719</v>
      </c>
      <c r="C1586" s="60" t="s">
        <v>31</v>
      </c>
      <c r="D1586" s="60" t="s">
        <v>163</v>
      </c>
      <c r="E1586" s="60" t="s">
        <v>6656</v>
      </c>
      <c r="F1586" s="61">
        <v>110.22139227082199</v>
      </c>
      <c r="G1586" s="61"/>
      <c r="H1586" s="61"/>
      <c r="I1586" s="61">
        <v>102.64035597014301</v>
      </c>
      <c r="J1586" s="62">
        <v>0.30878288402132997</v>
      </c>
      <c r="K1586" s="62">
        <v>0.276716208242412</v>
      </c>
      <c r="L1586" s="62">
        <v>0.27539567627373102</v>
      </c>
      <c r="M1586" s="62">
        <v>0.31273219677450598</v>
      </c>
    </row>
    <row r="1587" spans="1:13" x14ac:dyDescent="0.35">
      <c r="A1587" s="59" t="s">
        <v>161</v>
      </c>
      <c r="B1587" s="59" t="s">
        <v>162</v>
      </c>
      <c r="C1587" s="60" t="s">
        <v>31</v>
      </c>
      <c r="D1587" s="60" t="s">
        <v>163</v>
      </c>
      <c r="E1587" s="60" t="s">
        <v>6657</v>
      </c>
      <c r="F1587" s="61">
        <v>114.11610849584</v>
      </c>
      <c r="G1587" s="61">
        <v>105.370173906443</v>
      </c>
      <c r="H1587" s="61">
        <v>93.506358663398203</v>
      </c>
      <c r="I1587" s="61">
        <v>104.85500322414499</v>
      </c>
      <c r="J1587" s="62">
        <v>0.46675516814196699</v>
      </c>
      <c r="K1587" s="62">
        <v>0.41088608379234398</v>
      </c>
      <c r="L1587" s="62">
        <v>0.41545242052092701</v>
      </c>
      <c r="M1587" s="62">
        <v>0.47207501086193498</v>
      </c>
    </row>
    <row r="1588" spans="1:13" x14ac:dyDescent="0.35">
      <c r="A1588" s="59" t="s">
        <v>2714</v>
      </c>
      <c r="B1588" s="59" t="s">
        <v>2715</v>
      </c>
      <c r="C1588" s="60" t="s">
        <v>31</v>
      </c>
      <c r="D1588" s="60" t="s">
        <v>163</v>
      </c>
      <c r="E1588" s="60" t="s">
        <v>6656</v>
      </c>
      <c r="F1588" s="61">
        <v>110.22139227082199</v>
      </c>
      <c r="G1588" s="61"/>
      <c r="H1588" s="61"/>
      <c r="I1588" s="61">
        <v>102.64035597014301</v>
      </c>
      <c r="J1588" s="62">
        <v>0.30878288402132997</v>
      </c>
      <c r="K1588" s="62">
        <v>0.276716208242412</v>
      </c>
      <c r="L1588" s="62">
        <v>0.27539567627373102</v>
      </c>
      <c r="M1588" s="62">
        <v>0.31273219677450598</v>
      </c>
    </row>
    <row r="1589" spans="1:13" x14ac:dyDescent="0.35">
      <c r="A1589" s="59" t="s">
        <v>2722</v>
      </c>
      <c r="B1589" s="59" t="s">
        <v>2723</v>
      </c>
      <c r="C1589" s="60" t="s">
        <v>40</v>
      </c>
      <c r="D1589" s="60" t="s">
        <v>163</v>
      </c>
      <c r="E1589" s="60" t="s">
        <v>6656</v>
      </c>
      <c r="F1589" s="61">
        <v>110.22139227082199</v>
      </c>
      <c r="G1589" s="61"/>
      <c r="H1589" s="61"/>
      <c r="I1589" s="61">
        <v>102.64035597014301</v>
      </c>
      <c r="J1589" s="62">
        <v>0.30878288402132997</v>
      </c>
      <c r="K1589" s="62">
        <v>0.276716208242412</v>
      </c>
      <c r="L1589" s="62">
        <v>0.27539567627373102</v>
      </c>
      <c r="M1589" s="62">
        <v>0.31273219677450598</v>
      </c>
    </row>
    <row r="1590" spans="1:13" x14ac:dyDescent="0.35">
      <c r="A1590" s="59" t="s">
        <v>2712</v>
      </c>
      <c r="B1590" s="59" t="s">
        <v>2713</v>
      </c>
      <c r="C1590" s="60" t="s">
        <v>31</v>
      </c>
      <c r="D1590" s="60" t="s">
        <v>163</v>
      </c>
      <c r="E1590" s="60" t="s">
        <v>6656</v>
      </c>
      <c r="F1590" s="61">
        <v>110.22139227082199</v>
      </c>
      <c r="G1590" s="61"/>
      <c r="H1590" s="61"/>
      <c r="I1590" s="61">
        <v>102.64035597014301</v>
      </c>
      <c r="J1590" s="62">
        <v>0.30878288402132997</v>
      </c>
      <c r="K1590" s="62">
        <v>0.276716208242412</v>
      </c>
      <c r="L1590" s="62">
        <v>0.27539567627373102</v>
      </c>
      <c r="M1590" s="62">
        <v>0.31273219677450598</v>
      </c>
    </row>
    <row r="1591" spans="1:13" x14ac:dyDescent="0.35">
      <c r="A1591" s="59" t="s">
        <v>2900</v>
      </c>
      <c r="B1591" s="59" t="s">
        <v>2901</v>
      </c>
      <c r="C1591" s="60" t="s">
        <v>31</v>
      </c>
      <c r="D1591" s="60" t="s">
        <v>2533</v>
      </c>
      <c r="E1591" s="60" t="s">
        <v>6656</v>
      </c>
      <c r="F1591" s="61">
        <v>101.038648250129</v>
      </c>
      <c r="G1591" s="61">
        <v>97.298362267891804</v>
      </c>
      <c r="H1591" s="61">
        <v>100.385241230353</v>
      </c>
      <c r="I1591" s="61">
        <v>105.137712718991</v>
      </c>
      <c r="J1591" s="62">
        <v>0.35632927407162301</v>
      </c>
      <c r="K1591" s="62">
        <v>0.31453125849150199</v>
      </c>
      <c r="L1591" s="62">
        <v>0.307452667893644</v>
      </c>
      <c r="M1591" s="62">
        <v>0.360902758230844</v>
      </c>
    </row>
    <row r="1592" spans="1:13" x14ac:dyDescent="0.35">
      <c r="A1592" s="59" t="s">
        <v>2720</v>
      </c>
      <c r="B1592" s="59" t="s">
        <v>2721</v>
      </c>
      <c r="C1592" s="60" t="s">
        <v>40</v>
      </c>
      <c r="D1592" s="60" t="s">
        <v>163</v>
      </c>
      <c r="E1592" s="60" t="s">
        <v>6656</v>
      </c>
      <c r="F1592" s="61">
        <v>110.22139227082199</v>
      </c>
      <c r="G1592" s="61"/>
      <c r="H1592" s="61"/>
      <c r="I1592" s="61">
        <v>102.64035597014301</v>
      </c>
      <c r="J1592" s="62">
        <v>0.30878288402132997</v>
      </c>
      <c r="K1592" s="62">
        <v>0.276716208242412</v>
      </c>
      <c r="L1592" s="62">
        <v>0.27539567627373102</v>
      </c>
      <c r="M1592" s="62">
        <v>0.31273219677450598</v>
      </c>
    </row>
    <row r="1593" spans="1:13" x14ac:dyDescent="0.35">
      <c r="A1593" s="59" t="s">
        <v>2916</v>
      </c>
      <c r="B1593" s="59" t="s">
        <v>2917</v>
      </c>
      <c r="C1593" s="60" t="s">
        <v>40</v>
      </c>
      <c r="D1593" s="60" t="s">
        <v>2664</v>
      </c>
      <c r="E1593" s="60" t="s">
        <v>6656</v>
      </c>
      <c r="F1593" s="61">
        <v>97.306904284803906</v>
      </c>
      <c r="G1593" s="61">
        <v>89.626219982446102</v>
      </c>
      <c r="H1593" s="61">
        <v>93.579111906746405</v>
      </c>
      <c r="I1593" s="61">
        <v>97.385627103526005</v>
      </c>
      <c r="J1593" s="62">
        <v>0.34309810292509102</v>
      </c>
      <c r="K1593" s="62">
        <v>0.30419733693491102</v>
      </c>
      <c r="L1593" s="62">
        <v>0.300651878235699</v>
      </c>
      <c r="M1593" s="62">
        <v>0.35137985057725601</v>
      </c>
    </row>
    <row r="1594" spans="1:13" x14ac:dyDescent="0.35">
      <c r="A1594" s="59" t="s">
        <v>2756</v>
      </c>
      <c r="B1594" s="59" t="s">
        <v>2757</v>
      </c>
      <c r="C1594" s="60" t="s">
        <v>40</v>
      </c>
      <c r="D1594" s="60" t="s">
        <v>2538</v>
      </c>
      <c r="E1594" s="60" t="s">
        <v>6656</v>
      </c>
      <c r="F1594" s="61">
        <v>98.489470569309006</v>
      </c>
      <c r="G1594" s="61"/>
      <c r="H1594" s="61"/>
      <c r="I1594" s="61">
        <v>99.697601927570602</v>
      </c>
      <c r="J1594" s="62">
        <v>0.30872427870711799</v>
      </c>
      <c r="K1594" s="62">
        <v>0.27191297093230099</v>
      </c>
      <c r="L1594" s="62">
        <v>0.26658888973466199</v>
      </c>
      <c r="M1594" s="62">
        <v>0.313174250652827</v>
      </c>
    </row>
    <row r="1595" spans="1:13" x14ac:dyDescent="0.35">
      <c r="A1595" s="59" t="s">
        <v>2898</v>
      </c>
      <c r="B1595" s="59" t="s">
        <v>2899</v>
      </c>
      <c r="C1595" s="60" t="s">
        <v>31</v>
      </c>
      <c r="D1595" s="60" t="s">
        <v>2533</v>
      </c>
      <c r="E1595" s="60" t="s">
        <v>6656</v>
      </c>
      <c r="F1595" s="61">
        <v>103.323392438035</v>
      </c>
      <c r="G1595" s="61">
        <v>108.042664139651</v>
      </c>
      <c r="H1595" s="61">
        <v>100.55832811273901</v>
      </c>
      <c r="I1595" s="61">
        <v>105.976134593483</v>
      </c>
      <c r="J1595" s="62">
        <v>0.36797648506393299</v>
      </c>
      <c r="K1595" s="62">
        <v>0.32604709169418</v>
      </c>
      <c r="L1595" s="62">
        <v>0.31899655536331301</v>
      </c>
      <c r="M1595" s="62">
        <v>0.37359048153415397</v>
      </c>
    </row>
    <row r="1596" spans="1:13" x14ac:dyDescent="0.35">
      <c r="A1596" s="59" t="s">
        <v>2716</v>
      </c>
      <c r="B1596" s="59" t="s">
        <v>2717</v>
      </c>
      <c r="C1596" s="60" t="s">
        <v>31</v>
      </c>
      <c r="D1596" s="60" t="s">
        <v>163</v>
      </c>
      <c r="E1596" s="60" t="s">
        <v>6656</v>
      </c>
      <c r="F1596" s="61">
        <v>110.22139227082199</v>
      </c>
      <c r="G1596" s="61"/>
      <c r="H1596" s="61"/>
      <c r="I1596" s="61">
        <v>102.64035597014301</v>
      </c>
      <c r="J1596" s="62">
        <v>0.30878288402132997</v>
      </c>
      <c r="K1596" s="62">
        <v>0.276716208242412</v>
      </c>
      <c r="L1596" s="62">
        <v>0.27539567627373102</v>
      </c>
      <c r="M1596" s="62">
        <v>0.31273219677450598</v>
      </c>
    </row>
    <row r="1597" spans="1:13" x14ac:dyDescent="0.35">
      <c r="A1597" s="59" t="s">
        <v>2628</v>
      </c>
      <c r="B1597" s="59" t="s">
        <v>2629</v>
      </c>
      <c r="C1597" s="60" t="s">
        <v>40</v>
      </c>
      <c r="D1597" s="60" t="s">
        <v>2530</v>
      </c>
      <c r="E1597" s="60" t="s">
        <v>6656</v>
      </c>
      <c r="F1597" s="61">
        <v>106.784002986933</v>
      </c>
      <c r="G1597" s="61"/>
      <c r="H1597" s="61"/>
      <c r="I1597" s="61">
        <v>104.47042805042599</v>
      </c>
      <c r="J1597" s="62">
        <v>0.312016402229159</v>
      </c>
      <c r="K1597" s="62">
        <v>0.25617388878810399</v>
      </c>
      <c r="L1597" s="62">
        <v>0.25065478484022802</v>
      </c>
      <c r="M1597" s="62">
        <v>0.31842583747023701</v>
      </c>
    </row>
    <row r="1598" spans="1:13" x14ac:dyDescent="0.35">
      <c r="A1598" s="59" t="s">
        <v>183</v>
      </c>
      <c r="B1598" s="59" t="s">
        <v>184</v>
      </c>
      <c r="C1598" s="60" t="s">
        <v>31</v>
      </c>
      <c r="D1598" s="60" t="s">
        <v>182</v>
      </c>
      <c r="E1598" s="60" t="s">
        <v>6657</v>
      </c>
      <c r="F1598" s="61">
        <v>98.738005878177503</v>
      </c>
      <c r="G1598" s="61">
        <v>90.728115832270802</v>
      </c>
      <c r="H1598" s="61">
        <v>85.186797286189204</v>
      </c>
      <c r="I1598" s="61">
        <v>90.198129505970797</v>
      </c>
      <c r="J1598" s="62">
        <v>0.41544728256061397</v>
      </c>
      <c r="K1598" s="62">
        <v>0.34814139832398</v>
      </c>
      <c r="L1598" s="62">
        <v>0.354459940055047</v>
      </c>
      <c r="M1598" s="62">
        <v>0.44338349675244298</v>
      </c>
    </row>
    <row r="1599" spans="1:13" x14ac:dyDescent="0.35">
      <c r="A1599" s="59" t="s">
        <v>2754</v>
      </c>
      <c r="B1599" s="59" t="s">
        <v>2755</v>
      </c>
      <c r="C1599" s="60" t="s">
        <v>31</v>
      </c>
      <c r="D1599" s="60" t="s">
        <v>182</v>
      </c>
      <c r="E1599" s="60" t="s">
        <v>6656</v>
      </c>
      <c r="F1599" s="61"/>
      <c r="G1599" s="61"/>
      <c r="H1599" s="61"/>
      <c r="I1599" s="61">
        <v>100.042888612135</v>
      </c>
      <c r="J1599" s="62">
        <v>0.29041233094483498</v>
      </c>
      <c r="K1599" s="62">
        <v>0.243945412945798</v>
      </c>
      <c r="L1599" s="62">
        <v>0.23131300490281501</v>
      </c>
      <c r="M1599" s="62">
        <v>0.31627093682657798</v>
      </c>
    </row>
    <row r="1600" spans="1:13" x14ac:dyDescent="0.35">
      <c r="A1600" s="59" t="s">
        <v>4429</v>
      </c>
      <c r="B1600" s="59" t="s">
        <v>4430</v>
      </c>
      <c r="C1600" s="60" t="s">
        <v>31</v>
      </c>
      <c r="D1600" s="60" t="s">
        <v>86</v>
      </c>
      <c r="E1600" s="60" t="s">
        <v>6656</v>
      </c>
      <c r="F1600" s="61">
        <v>90.608126854223897</v>
      </c>
      <c r="G1600" s="61">
        <v>93.479244895031798</v>
      </c>
      <c r="H1600" s="61">
        <v>97.355930729009501</v>
      </c>
      <c r="I1600" s="61">
        <v>98.300956849211403</v>
      </c>
      <c r="J1600" s="62">
        <v>0.36106953933726399</v>
      </c>
      <c r="K1600" s="62">
        <v>0.33219424194564101</v>
      </c>
      <c r="L1600" s="62">
        <v>0.32599225680762101</v>
      </c>
      <c r="M1600" s="62">
        <v>0.36605585218144598</v>
      </c>
    </row>
    <row r="1601" spans="1:13" x14ac:dyDescent="0.35">
      <c r="A1601" s="59" t="s">
        <v>4433</v>
      </c>
      <c r="B1601" s="59" t="s">
        <v>4434</v>
      </c>
      <c r="C1601" s="60" t="s">
        <v>31</v>
      </c>
      <c r="D1601" s="60" t="s">
        <v>86</v>
      </c>
      <c r="E1601" s="60" t="s">
        <v>6656</v>
      </c>
      <c r="F1601" s="61">
        <v>90.608126854223897</v>
      </c>
      <c r="G1601" s="61">
        <v>93.479244895031798</v>
      </c>
      <c r="H1601" s="61">
        <v>97.355930729009501</v>
      </c>
      <c r="I1601" s="61">
        <v>98.300956849211403</v>
      </c>
      <c r="J1601" s="62">
        <v>0.36106953933726399</v>
      </c>
      <c r="K1601" s="62">
        <v>0.33219424194564101</v>
      </c>
      <c r="L1601" s="62">
        <v>0.32599225680762101</v>
      </c>
      <c r="M1601" s="62">
        <v>0.36605585218144598</v>
      </c>
    </row>
    <row r="1602" spans="1:13" x14ac:dyDescent="0.35">
      <c r="A1602" s="59" t="s">
        <v>4431</v>
      </c>
      <c r="B1602" s="59" t="s">
        <v>4432</v>
      </c>
      <c r="C1602" s="60" t="s">
        <v>40</v>
      </c>
      <c r="D1602" s="60" t="s">
        <v>86</v>
      </c>
      <c r="E1602" s="60" t="s">
        <v>6656</v>
      </c>
      <c r="F1602" s="61">
        <v>90.608126854223897</v>
      </c>
      <c r="G1602" s="61">
        <v>93.479244895031798</v>
      </c>
      <c r="H1602" s="61">
        <v>97.355930729009501</v>
      </c>
      <c r="I1602" s="61">
        <v>98.300956849211403</v>
      </c>
      <c r="J1602" s="62">
        <v>0.36106953933726399</v>
      </c>
      <c r="K1602" s="62">
        <v>0.33219424194564101</v>
      </c>
      <c r="L1602" s="62">
        <v>0.32599225680762101</v>
      </c>
      <c r="M1602" s="62">
        <v>0.36605585218144598</v>
      </c>
    </row>
    <row r="1603" spans="1:13" x14ac:dyDescent="0.35">
      <c r="A1603" s="59" t="s">
        <v>4435</v>
      </c>
      <c r="B1603" s="59" t="s">
        <v>4436</v>
      </c>
      <c r="C1603" s="60" t="s">
        <v>31</v>
      </c>
      <c r="D1603" s="60" t="s">
        <v>86</v>
      </c>
      <c r="E1603" s="60" t="s">
        <v>6656</v>
      </c>
      <c r="F1603" s="61">
        <v>90.608126854223897</v>
      </c>
      <c r="G1603" s="61">
        <v>93.479244895031798</v>
      </c>
      <c r="H1603" s="61">
        <v>97.355930729009501</v>
      </c>
      <c r="I1603" s="61">
        <v>98.300956849211403</v>
      </c>
      <c r="J1603" s="62">
        <v>0.36106953933726399</v>
      </c>
      <c r="K1603" s="62">
        <v>0.33219424194564101</v>
      </c>
      <c r="L1603" s="62">
        <v>0.32599225680762101</v>
      </c>
      <c r="M1603" s="62">
        <v>0.36605585218144598</v>
      </c>
    </row>
    <row r="1604" spans="1:13" x14ac:dyDescent="0.35">
      <c r="A1604" s="59" t="s">
        <v>622</v>
      </c>
      <c r="B1604" s="59" t="s">
        <v>623</v>
      </c>
      <c r="C1604" s="60" t="s">
        <v>40</v>
      </c>
      <c r="D1604" s="60" t="s">
        <v>41</v>
      </c>
      <c r="E1604" s="60" t="s">
        <v>6657</v>
      </c>
      <c r="F1604" s="61">
        <v>95.423610824512195</v>
      </c>
      <c r="G1604" s="61">
        <v>91.511091948518896</v>
      </c>
      <c r="H1604" s="61">
        <v>88.113925861747305</v>
      </c>
      <c r="I1604" s="61">
        <v>97.535166206653201</v>
      </c>
      <c r="J1604" s="62">
        <v>0.42155745459446098</v>
      </c>
      <c r="K1604" s="62">
        <v>0.35911188388175702</v>
      </c>
      <c r="L1604" s="62">
        <v>0.36328662075901003</v>
      </c>
      <c r="M1604" s="62">
        <v>0.42448601198754599</v>
      </c>
    </row>
    <row r="1605" spans="1:13" x14ac:dyDescent="0.35">
      <c r="A1605" s="59" t="s">
        <v>1144</v>
      </c>
      <c r="B1605" s="59" t="s">
        <v>1145</v>
      </c>
      <c r="C1605" s="60" t="s">
        <v>40</v>
      </c>
      <c r="D1605" s="60" t="s">
        <v>86</v>
      </c>
      <c r="E1605" s="60" t="s">
        <v>6657</v>
      </c>
      <c r="F1605" s="61">
        <v>89.3607061804707</v>
      </c>
      <c r="G1605" s="61">
        <v>89.362728323988406</v>
      </c>
      <c r="H1605" s="61">
        <v>93.136220129570503</v>
      </c>
      <c r="I1605" s="61">
        <v>92.491647443825798</v>
      </c>
      <c r="J1605" s="62">
        <v>0.65286742418787602</v>
      </c>
      <c r="K1605" s="62">
        <v>0.61089680008235703</v>
      </c>
      <c r="L1605" s="62">
        <v>0.59871353823971796</v>
      </c>
      <c r="M1605" s="62">
        <v>0.65615625011745904</v>
      </c>
    </row>
    <row r="1606" spans="1:13" x14ac:dyDescent="0.35">
      <c r="A1606" s="59" t="s">
        <v>4427</v>
      </c>
      <c r="B1606" s="59" t="s">
        <v>4428</v>
      </c>
      <c r="C1606" s="60" t="s">
        <v>31</v>
      </c>
      <c r="D1606" s="60" t="s">
        <v>86</v>
      </c>
      <c r="E1606" s="60" t="s">
        <v>6656</v>
      </c>
      <c r="F1606" s="61">
        <v>90.608126854223897</v>
      </c>
      <c r="G1606" s="61">
        <v>93.479244895031798</v>
      </c>
      <c r="H1606" s="61">
        <v>97.355930729009501</v>
      </c>
      <c r="I1606" s="61">
        <v>98.300956849211403</v>
      </c>
      <c r="J1606" s="62">
        <v>0.36106953933726399</v>
      </c>
      <c r="K1606" s="62">
        <v>0.33219424194564101</v>
      </c>
      <c r="L1606" s="62">
        <v>0.32599225680762101</v>
      </c>
      <c r="M1606" s="62">
        <v>0.36605585218144598</v>
      </c>
    </row>
    <row r="1607" spans="1:13" x14ac:dyDescent="0.35">
      <c r="A1607" s="59" t="s">
        <v>2912</v>
      </c>
      <c r="B1607" s="59" t="s">
        <v>2913</v>
      </c>
      <c r="C1607" s="60" t="s">
        <v>40</v>
      </c>
      <c r="D1607" s="60" t="s">
        <v>182</v>
      </c>
      <c r="E1607" s="60" t="s">
        <v>6656</v>
      </c>
      <c r="F1607" s="61">
        <v>93.251891061039998</v>
      </c>
      <c r="G1607" s="61">
        <v>99.340401433685898</v>
      </c>
      <c r="H1607" s="61">
        <v>101.57556937568</v>
      </c>
      <c r="I1607" s="61">
        <v>94.477190046512206</v>
      </c>
      <c r="J1607" s="62">
        <v>0.38455291206557202</v>
      </c>
      <c r="K1607" s="62">
        <v>0.35015045680623502</v>
      </c>
      <c r="L1607" s="62">
        <v>0.34464036697857298</v>
      </c>
      <c r="M1607" s="62">
        <v>0.395557732576931</v>
      </c>
    </row>
    <row r="1608" spans="1:13" x14ac:dyDescent="0.35">
      <c r="A1608" s="59" t="s">
        <v>6060</v>
      </c>
      <c r="B1608" s="59" t="s">
        <v>6061</v>
      </c>
      <c r="C1608" s="60" t="s">
        <v>40</v>
      </c>
      <c r="D1608" s="60" t="s">
        <v>61</v>
      </c>
      <c r="E1608" s="60" t="s">
        <v>6656</v>
      </c>
      <c r="F1608" s="61">
        <v>102.527341791037</v>
      </c>
      <c r="G1608" s="61">
        <v>97.627383639210294</v>
      </c>
      <c r="H1608" s="61"/>
      <c r="I1608" s="61">
        <v>99.770759680417896</v>
      </c>
      <c r="J1608" s="62">
        <v>0.33856562895939701</v>
      </c>
      <c r="K1608" s="62">
        <v>0.30803885638555001</v>
      </c>
      <c r="L1608" s="62">
        <v>0.29135481560293702</v>
      </c>
      <c r="M1608" s="62">
        <v>0.34961882492943602</v>
      </c>
    </row>
    <row r="1609" spans="1:13" x14ac:dyDescent="0.35">
      <c r="A1609" s="59" t="s">
        <v>1554</v>
      </c>
      <c r="B1609" s="59" t="s">
        <v>1555</v>
      </c>
      <c r="C1609" s="60" t="s">
        <v>31</v>
      </c>
      <c r="D1609" s="60" t="s">
        <v>41</v>
      </c>
      <c r="E1609" s="60" t="s">
        <v>6657</v>
      </c>
      <c r="F1609" s="61">
        <v>110.67162085290801</v>
      </c>
      <c r="G1609" s="61">
        <v>106.199492178553</v>
      </c>
      <c r="H1609" s="61">
        <v>95.830779368189596</v>
      </c>
      <c r="I1609" s="61">
        <v>83.774789261607907</v>
      </c>
      <c r="J1609" s="62">
        <v>0.56497222072821696</v>
      </c>
      <c r="K1609" s="62">
        <v>0.50661836949802797</v>
      </c>
      <c r="L1609" s="62">
        <v>0.50560570987699005</v>
      </c>
      <c r="M1609" s="62">
        <v>0.56629558297461802</v>
      </c>
    </row>
    <row r="1610" spans="1:13" x14ac:dyDescent="0.35">
      <c r="A1610" s="59" t="s">
        <v>5411</v>
      </c>
      <c r="B1610" s="59" t="s">
        <v>5412</v>
      </c>
      <c r="C1610" s="60" t="s">
        <v>40</v>
      </c>
      <c r="D1610" s="60" t="s">
        <v>80</v>
      </c>
      <c r="E1610" s="60" t="s">
        <v>6656</v>
      </c>
      <c r="F1610" s="61">
        <v>101.450210394013</v>
      </c>
      <c r="G1610" s="61"/>
      <c r="H1610" s="61"/>
      <c r="I1610" s="61">
        <v>99.864118643843298</v>
      </c>
      <c r="J1610" s="62">
        <v>0.32569390645394197</v>
      </c>
      <c r="K1610" s="62">
        <v>0.29315952770364501</v>
      </c>
      <c r="L1610" s="62">
        <v>0.28546245082042498</v>
      </c>
      <c r="M1610" s="62">
        <v>0.32739103630596</v>
      </c>
    </row>
    <row r="1611" spans="1:13" x14ac:dyDescent="0.35">
      <c r="A1611" s="59" t="s">
        <v>6518</v>
      </c>
      <c r="B1611" s="59" t="s">
        <v>6519</v>
      </c>
      <c r="C1611" s="60" t="s">
        <v>40</v>
      </c>
      <c r="D1611" s="60" t="s">
        <v>259</v>
      </c>
      <c r="E1611" s="60" t="s">
        <v>6656</v>
      </c>
      <c r="F1611" s="61">
        <v>100.352686374554</v>
      </c>
      <c r="G1611" s="61">
        <v>103.875163261859</v>
      </c>
      <c r="H1611" s="61">
        <v>102.490268948991</v>
      </c>
      <c r="I1611" s="61">
        <v>109.28121740571299</v>
      </c>
      <c r="J1611" s="62">
        <v>0.34124350725334301</v>
      </c>
      <c r="K1611" s="62">
        <v>0.31151366165662397</v>
      </c>
      <c r="L1611" s="62">
        <v>0.306309017027455</v>
      </c>
      <c r="M1611" s="62">
        <v>0.34162526795514903</v>
      </c>
    </row>
    <row r="1612" spans="1:13" x14ac:dyDescent="0.35">
      <c r="A1612" s="59" t="s">
        <v>6510</v>
      </c>
      <c r="B1612" s="59" t="s">
        <v>6511</v>
      </c>
      <c r="C1612" s="60" t="s">
        <v>31</v>
      </c>
      <c r="D1612" s="60" t="s">
        <v>259</v>
      </c>
      <c r="E1612" s="60" t="s">
        <v>6656</v>
      </c>
      <c r="F1612" s="61">
        <v>100.352686374554</v>
      </c>
      <c r="G1612" s="61">
        <v>103.875163261859</v>
      </c>
      <c r="H1612" s="61">
        <v>102.490268948991</v>
      </c>
      <c r="I1612" s="61">
        <v>109.28121740571299</v>
      </c>
      <c r="J1612" s="62">
        <v>0.34124350725334301</v>
      </c>
      <c r="K1612" s="62">
        <v>0.31151366165662397</v>
      </c>
      <c r="L1612" s="62">
        <v>0.306309017027455</v>
      </c>
      <c r="M1612" s="62">
        <v>0.34162526795514903</v>
      </c>
    </row>
    <row r="1613" spans="1:13" x14ac:dyDescent="0.35">
      <c r="A1613" s="59" t="s">
        <v>3365</v>
      </c>
      <c r="B1613" s="59" t="s">
        <v>3366</v>
      </c>
      <c r="C1613" s="60" t="s">
        <v>31</v>
      </c>
      <c r="D1613" s="60" t="s">
        <v>37</v>
      </c>
      <c r="E1613" s="60" t="s">
        <v>6656</v>
      </c>
      <c r="F1613" s="61">
        <v>99.361812524448197</v>
      </c>
      <c r="G1613" s="61">
        <v>98.996197213553202</v>
      </c>
      <c r="H1613" s="61">
        <v>95.541848528043602</v>
      </c>
      <c r="I1613" s="61">
        <v>100.816193818486</v>
      </c>
      <c r="J1613" s="62">
        <v>0.36031935411268601</v>
      </c>
      <c r="K1613" s="62">
        <v>0.33492290191368301</v>
      </c>
      <c r="L1613" s="62">
        <v>0.331111578299083</v>
      </c>
      <c r="M1613" s="62">
        <v>0.362644149721842</v>
      </c>
    </row>
    <row r="1614" spans="1:13" x14ac:dyDescent="0.35">
      <c r="A1614" s="59" t="s">
        <v>3355</v>
      </c>
      <c r="B1614" s="59" t="s">
        <v>3356</v>
      </c>
      <c r="C1614" s="60" t="s">
        <v>40</v>
      </c>
      <c r="D1614" s="60" t="s">
        <v>37</v>
      </c>
      <c r="E1614" s="60" t="s">
        <v>6656</v>
      </c>
      <c r="F1614" s="61">
        <v>99.361812524448197</v>
      </c>
      <c r="G1614" s="61">
        <v>98.996197213553202</v>
      </c>
      <c r="H1614" s="61">
        <v>95.541848528043602</v>
      </c>
      <c r="I1614" s="61">
        <v>100.816193818486</v>
      </c>
      <c r="J1614" s="62">
        <v>0.36031935411268601</v>
      </c>
      <c r="K1614" s="62">
        <v>0.33492290191368301</v>
      </c>
      <c r="L1614" s="62">
        <v>0.331111578299083</v>
      </c>
      <c r="M1614" s="62">
        <v>0.362644149721842</v>
      </c>
    </row>
    <row r="1615" spans="1:13" x14ac:dyDescent="0.35">
      <c r="A1615" s="59" t="s">
        <v>6522</v>
      </c>
      <c r="B1615" s="59" t="s">
        <v>6523</v>
      </c>
      <c r="C1615" s="60" t="s">
        <v>40</v>
      </c>
      <c r="D1615" s="60" t="s">
        <v>259</v>
      </c>
      <c r="E1615" s="60" t="s">
        <v>6656</v>
      </c>
      <c r="F1615" s="61">
        <v>100.352686374554</v>
      </c>
      <c r="G1615" s="61">
        <v>103.875163261859</v>
      </c>
      <c r="H1615" s="61">
        <v>102.490268948991</v>
      </c>
      <c r="I1615" s="61">
        <v>109.28121740571299</v>
      </c>
      <c r="J1615" s="62">
        <v>0.34124350725334301</v>
      </c>
      <c r="K1615" s="62">
        <v>0.31151366165662397</v>
      </c>
      <c r="L1615" s="62">
        <v>0.306309017027455</v>
      </c>
      <c r="M1615" s="62">
        <v>0.34162526795514903</v>
      </c>
    </row>
    <row r="1616" spans="1:13" x14ac:dyDescent="0.35">
      <c r="A1616" s="59" t="s">
        <v>6516</v>
      </c>
      <c r="B1616" s="59" t="s">
        <v>6517</v>
      </c>
      <c r="C1616" s="60" t="s">
        <v>31</v>
      </c>
      <c r="D1616" s="60" t="s">
        <v>259</v>
      </c>
      <c r="E1616" s="60" t="s">
        <v>6656</v>
      </c>
      <c r="F1616" s="61">
        <v>100.352686374554</v>
      </c>
      <c r="G1616" s="61">
        <v>103.875163261859</v>
      </c>
      <c r="H1616" s="61">
        <v>102.490268948991</v>
      </c>
      <c r="I1616" s="61">
        <v>109.28121740571299</v>
      </c>
      <c r="J1616" s="62">
        <v>0.34124350725334301</v>
      </c>
      <c r="K1616" s="62">
        <v>0.31151366165662397</v>
      </c>
      <c r="L1616" s="62">
        <v>0.306309017027455</v>
      </c>
      <c r="M1616" s="62">
        <v>0.34162526795514903</v>
      </c>
    </row>
    <row r="1617" spans="1:13" x14ac:dyDescent="0.35">
      <c r="A1617" s="59" t="s">
        <v>3357</v>
      </c>
      <c r="B1617" s="59" t="s">
        <v>3358</v>
      </c>
      <c r="C1617" s="60" t="s">
        <v>40</v>
      </c>
      <c r="D1617" s="60" t="s">
        <v>37</v>
      </c>
      <c r="E1617" s="60" t="s">
        <v>6656</v>
      </c>
      <c r="F1617" s="61">
        <v>99.361812524448197</v>
      </c>
      <c r="G1617" s="61">
        <v>98.996197213553202</v>
      </c>
      <c r="H1617" s="61">
        <v>95.541848528043602</v>
      </c>
      <c r="I1617" s="61">
        <v>100.816193818486</v>
      </c>
      <c r="J1617" s="62">
        <v>0.36031935411268601</v>
      </c>
      <c r="K1617" s="62">
        <v>0.33492290191368301</v>
      </c>
      <c r="L1617" s="62">
        <v>0.331111578299083</v>
      </c>
      <c r="M1617" s="62">
        <v>0.362644149721842</v>
      </c>
    </row>
    <row r="1618" spans="1:13" x14ac:dyDescent="0.35">
      <c r="A1618" s="59" t="s">
        <v>3361</v>
      </c>
      <c r="B1618" s="59" t="s">
        <v>3362</v>
      </c>
      <c r="C1618" s="60" t="s">
        <v>31</v>
      </c>
      <c r="D1618" s="60" t="s">
        <v>37</v>
      </c>
      <c r="E1618" s="60" t="s">
        <v>6656</v>
      </c>
      <c r="F1618" s="61">
        <v>99.361812524448197</v>
      </c>
      <c r="G1618" s="61">
        <v>98.996197213553202</v>
      </c>
      <c r="H1618" s="61">
        <v>95.541848528043602</v>
      </c>
      <c r="I1618" s="61">
        <v>100.816193818486</v>
      </c>
      <c r="J1618" s="62">
        <v>0.36031935411268601</v>
      </c>
      <c r="K1618" s="62">
        <v>0.33492290191368301</v>
      </c>
      <c r="L1618" s="62">
        <v>0.331111578299083</v>
      </c>
      <c r="M1618" s="62">
        <v>0.362644149721842</v>
      </c>
    </row>
    <row r="1619" spans="1:13" x14ac:dyDescent="0.35">
      <c r="A1619" s="59" t="s">
        <v>6514</v>
      </c>
      <c r="B1619" s="59" t="s">
        <v>6515</v>
      </c>
      <c r="C1619" s="60" t="s">
        <v>31</v>
      </c>
      <c r="D1619" s="60" t="s">
        <v>259</v>
      </c>
      <c r="E1619" s="60" t="s">
        <v>6656</v>
      </c>
      <c r="F1619" s="61">
        <v>100.352686374554</v>
      </c>
      <c r="G1619" s="61">
        <v>103.875163261859</v>
      </c>
      <c r="H1619" s="61">
        <v>102.490268948991</v>
      </c>
      <c r="I1619" s="61">
        <v>109.28121740571299</v>
      </c>
      <c r="J1619" s="62">
        <v>0.34124350725334301</v>
      </c>
      <c r="K1619" s="62">
        <v>0.31151366165662397</v>
      </c>
      <c r="L1619" s="62">
        <v>0.306309017027455</v>
      </c>
      <c r="M1619" s="62">
        <v>0.34162526795514903</v>
      </c>
    </row>
    <row r="1620" spans="1:13" x14ac:dyDescent="0.35">
      <c r="A1620" s="59" t="s">
        <v>3359</v>
      </c>
      <c r="B1620" s="59" t="s">
        <v>3360</v>
      </c>
      <c r="C1620" s="60" t="s">
        <v>31</v>
      </c>
      <c r="D1620" s="60" t="s">
        <v>37</v>
      </c>
      <c r="E1620" s="60" t="s">
        <v>6656</v>
      </c>
      <c r="F1620" s="61">
        <v>99.361812524448197</v>
      </c>
      <c r="G1620" s="61">
        <v>98.996197213553202</v>
      </c>
      <c r="H1620" s="61">
        <v>95.541848528043602</v>
      </c>
      <c r="I1620" s="61">
        <v>100.816193818486</v>
      </c>
      <c r="J1620" s="62">
        <v>0.36031935411268601</v>
      </c>
      <c r="K1620" s="62">
        <v>0.33492290191368301</v>
      </c>
      <c r="L1620" s="62">
        <v>0.331111578299083</v>
      </c>
      <c r="M1620" s="62">
        <v>0.362644149721842</v>
      </c>
    </row>
    <row r="1621" spans="1:13" x14ac:dyDescent="0.35">
      <c r="A1621" s="59" t="s">
        <v>6512</v>
      </c>
      <c r="B1621" s="59" t="s">
        <v>6513</v>
      </c>
      <c r="C1621" s="60" t="s">
        <v>31</v>
      </c>
      <c r="D1621" s="60" t="s">
        <v>259</v>
      </c>
      <c r="E1621" s="60" t="s">
        <v>6656</v>
      </c>
      <c r="F1621" s="61">
        <v>100.352686374554</v>
      </c>
      <c r="G1621" s="61">
        <v>103.875163261859</v>
      </c>
      <c r="H1621" s="61">
        <v>102.490268948991</v>
      </c>
      <c r="I1621" s="61">
        <v>109.28121740571299</v>
      </c>
      <c r="J1621" s="62">
        <v>0.34124350725334301</v>
      </c>
      <c r="K1621" s="62">
        <v>0.31151366165662397</v>
      </c>
      <c r="L1621" s="62">
        <v>0.306309017027455</v>
      </c>
      <c r="M1621" s="62">
        <v>0.34162526795514903</v>
      </c>
    </row>
    <row r="1622" spans="1:13" x14ac:dyDescent="0.35">
      <c r="A1622" s="59" t="s">
        <v>6520</v>
      </c>
      <c r="B1622" s="59" t="s">
        <v>6521</v>
      </c>
      <c r="C1622" s="60" t="s">
        <v>40</v>
      </c>
      <c r="D1622" s="60" t="s">
        <v>259</v>
      </c>
      <c r="E1622" s="60" t="s">
        <v>6656</v>
      </c>
      <c r="F1622" s="61">
        <v>100.352686374554</v>
      </c>
      <c r="G1622" s="61">
        <v>103.875163261859</v>
      </c>
      <c r="H1622" s="61">
        <v>102.490268948991</v>
      </c>
      <c r="I1622" s="61">
        <v>109.28121740571299</v>
      </c>
      <c r="J1622" s="62">
        <v>0.34124350725334301</v>
      </c>
      <c r="K1622" s="62">
        <v>0.31151366165662397</v>
      </c>
      <c r="L1622" s="62">
        <v>0.306309017027455</v>
      </c>
      <c r="M1622" s="62">
        <v>0.34162526795514903</v>
      </c>
    </row>
    <row r="1623" spans="1:13" x14ac:dyDescent="0.35">
      <c r="A1623" s="59" t="s">
        <v>3363</v>
      </c>
      <c r="B1623" s="59" t="s">
        <v>3364</v>
      </c>
      <c r="C1623" s="60" t="s">
        <v>31</v>
      </c>
      <c r="D1623" s="60" t="s">
        <v>37</v>
      </c>
      <c r="E1623" s="60" t="s">
        <v>6656</v>
      </c>
      <c r="F1623" s="61">
        <v>99.361812524448197</v>
      </c>
      <c r="G1623" s="61">
        <v>98.996197213553202</v>
      </c>
      <c r="H1623" s="61">
        <v>95.541848528043602</v>
      </c>
      <c r="I1623" s="61">
        <v>100.816193818486</v>
      </c>
      <c r="J1623" s="62">
        <v>0.36031935411268601</v>
      </c>
      <c r="K1623" s="62">
        <v>0.33492290191368301</v>
      </c>
      <c r="L1623" s="62">
        <v>0.331111578299083</v>
      </c>
      <c r="M1623" s="62">
        <v>0.362644149721842</v>
      </c>
    </row>
    <row r="1624" spans="1:13" x14ac:dyDescent="0.35">
      <c r="A1624" s="59" t="s">
        <v>2372</v>
      </c>
      <c r="B1624" s="59" t="s">
        <v>2373</v>
      </c>
      <c r="C1624" s="60" t="s">
        <v>40</v>
      </c>
      <c r="D1624" s="60" t="s">
        <v>259</v>
      </c>
      <c r="E1624" s="60" t="s">
        <v>6657</v>
      </c>
      <c r="F1624" s="61">
        <v>98.787926247423997</v>
      </c>
      <c r="G1624" s="61">
        <v>103.779503212387</v>
      </c>
      <c r="H1624" s="61">
        <v>104.561879103572</v>
      </c>
      <c r="I1624" s="61">
        <v>111.544827522943</v>
      </c>
      <c r="J1624" s="62">
        <v>0.59188282581992802</v>
      </c>
      <c r="K1624" s="62">
        <v>0.54636906382900297</v>
      </c>
      <c r="L1624" s="62">
        <v>0.53880266015045897</v>
      </c>
      <c r="M1624" s="62">
        <v>0.58802715113924298</v>
      </c>
    </row>
    <row r="1625" spans="1:13" x14ac:dyDescent="0.35">
      <c r="A1625" s="59" t="s">
        <v>3353</v>
      </c>
      <c r="B1625" s="59" t="s">
        <v>3354</v>
      </c>
      <c r="C1625" s="60" t="s">
        <v>40</v>
      </c>
      <c r="D1625" s="60" t="s">
        <v>37</v>
      </c>
      <c r="E1625" s="60" t="s">
        <v>6656</v>
      </c>
      <c r="F1625" s="61">
        <v>99.361812524448197</v>
      </c>
      <c r="G1625" s="61">
        <v>98.996197213553202</v>
      </c>
      <c r="H1625" s="61">
        <v>95.541848528043602</v>
      </c>
      <c r="I1625" s="61">
        <v>100.816193818486</v>
      </c>
      <c r="J1625" s="62">
        <v>0.36031935411268601</v>
      </c>
      <c r="K1625" s="62">
        <v>0.33492290191368301</v>
      </c>
      <c r="L1625" s="62">
        <v>0.331111578299083</v>
      </c>
      <c r="M1625" s="62">
        <v>0.362644149721842</v>
      </c>
    </row>
    <row r="1626" spans="1:13" x14ac:dyDescent="0.35">
      <c r="A1626" s="59" t="s">
        <v>47</v>
      </c>
      <c r="B1626" s="59" t="s">
        <v>48</v>
      </c>
      <c r="C1626" s="60" t="s">
        <v>31</v>
      </c>
      <c r="D1626" s="60" t="s">
        <v>46</v>
      </c>
      <c r="E1626" s="60" t="s">
        <v>6657</v>
      </c>
      <c r="F1626" s="61">
        <v>106.47381539781701</v>
      </c>
      <c r="G1626" s="61">
        <v>97.528366957558902</v>
      </c>
      <c r="H1626" s="61">
        <v>81.458474630094301</v>
      </c>
      <c r="I1626" s="61">
        <v>97.977200213722398</v>
      </c>
      <c r="J1626" s="62">
        <v>0.49576991391224601</v>
      </c>
      <c r="K1626" s="62">
        <v>0.43632521994964701</v>
      </c>
      <c r="L1626" s="62">
        <v>0.44238486629416601</v>
      </c>
      <c r="M1626" s="62">
        <v>0.50145710317394399</v>
      </c>
    </row>
    <row r="1627" spans="1:13" x14ac:dyDescent="0.35">
      <c r="A1627" s="59" t="s">
        <v>44</v>
      </c>
      <c r="B1627" s="59" t="s">
        <v>45</v>
      </c>
      <c r="C1627" s="60" t="s">
        <v>40</v>
      </c>
      <c r="D1627" s="60" t="s">
        <v>46</v>
      </c>
      <c r="E1627" s="60" t="s">
        <v>6657</v>
      </c>
      <c r="F1627" s="61">
        <v>98.5064424247484</v>
      </c>
      <c r="G1627" s="61">
        <v>102.33365572305</v>
      </c>
      <c r="H1627" s="61">
        <v>83.456198285218207</v>
      </c>
      <c r="I1627" s="61">
        <v>94.685957379802602</v>
      </c>
      <c r="J1627" s="62">
        <v>0.472521875371466</v>
      </c>
      <c r="K1627" s="62">
        <v>0.41427910663650902</v>
      </c>
      <c r="L1627" s="62">
        <v>0.421077610998076</v>
      </c>
      <c r="M1627" s="62">
        <v>0.478335474253967</v>
      </c>
    </row>
    <row r="1628" spans="1:13" x14ac:dyDescent="0.35">
      <c r="A1628" s="59" t="s">
        <v>2610</v>
      </c>
      <c r="B1628" s="59" t="s">
        <v>2611</v>
      </c>
      <c r="C1628" s="60" t="s">
        <v>40</v>
      </c>
      <c r="D1628" s="60" t="s">
        <v>61</v>
      </c>
      <c r="E1628" s="60" t="s">
        <v>6656</v>
      </c>
      <c r="F1628" s="61"/>
      <c r="G1628" s="61"/>
      <c r="H1628" s="61"/>
      <c r="I1628" s="61">
        <v>103.844691970993</v>
      </c>
      <c r="J1628" s="62">
        <v>0.29083511097845699</v>
      </c>
      <c r="K1628" s="62">
        <v>0.24314484439661699</v>
      </c>
      <c r="L1628" s="62">
        <v>0.24687278376834301</v>
      </c>
      <c r="M1628" s="62">
        <v>0.31074528320311201</v>
      </c>
    </row>
    <row r="1629" spans="1:13" x14ac:dyDescent="0.35">
      <c r="A1629" s="59" t="s">
        <v>2612</v>
      </c>
      <c r="B1629" s="59" t="s">
        <v>2613</v>
      </c>
      <c r="C1629" s="60" t="s">
        <v>31</v>
      </c>
      <c r="D1629" s="60" t="s">
        <v>61</v>
      </c>
      <c r="E1629" s="60" t="s">
        <v>6656</v>
      </c>
      <c r="F1629" s="61"/>
      <c r="G1629" s="61"/>
      <c r="H1629" s="61"/>
      <c r="I1629" s="61">
        <v>103.844691970993</v>
      </c>
      <c r="J1629" s="62">
        <v>0.29083511097845699</v>
      </c>
      <c r="K1629" s="62">
        <v>0.24314484439661699</v>
      </c>
      <c r="L1629" s="62">
        <v>0.24687278376834301</v>
      </c>
      <c r="M1629" s="62">
        <v>0.31074528320311201</v>
      </c>
    </row>
    <row r="1630" spans="1:13" x14ac:dyDescent="0.35">
      <c r="A1630" s="59" t="s">
        <v>135</v>
      </c>
      <c r="B1630" s="59" t="s">
        <v>136</v>
      </c>
      <c r="C1630" s="60" t="s">
        <v>31</v>
      </c>
      <c r="D1630" s="60" t="s">
        <v>46</v>
      </c>
      <c r="E1630" s="60" t="s">
        <v>6657</v>
      </c>
      <c r="F1630" s="61">
        <v>100.80925354157399</v>
      </c>
      <c r="G1630" s="61">
        <v>102.049726697739</v>
      </c>
      <c r="H1630" s="61">
        <v>87.942453419611795</v>
      </c>
      <c r="I1630" s="61">
        <v>93.412990989610606</v>
      </c>
      <c r="J1630" s="62">
        <v>0.425038791310826</v>
      </c>
      <c r="K1630" s="62">
        <v>0.36109912503804997</v>
      </c>
      <c r="L1630" s="62">
        <v>0.369393663204024</v>
      </c>
      <c r="M1630" s="62">
        <v>0.45522912896203299</v>
      </c>
    </row>
    <row r="1631" spans="1:13" x14ac:dyDescent="0.35">
      <c r="A1631" s="59" t="s">
        <v>78</v>
      </c>
      <c r="B1631" s="59" t="s">
        <v>79</v>
      </c>
      <c r="C1631" s="60" t="s">
        <v>31</v>
      </c>
      <c r="D1631" s="60" t="s">
        <v>80</v>
      </c>
      <c r="E1631" s="60" t="s">
        <v>6657</v>
      </c>
      <c r="F1631" s="61">
        <v>101.643863616335</v>
      </c>
      <c r="G1631" s="61">
        <v>109.106351516792</v>
      </c>
      <c r="H1631" s="61">
        <v>95.698557161432007</v>
      </c>
      <c r="I1631" s="61">
        <v>116.22402246747799</v>
      </c>
      <c r="J1631" s="62">
        <v>0.50081368017926797</v>
      </c>
      <c r="K1631" s="62">
        <v>0.44023098127108901</v>
      </c>
      <c r="L1631" s="62">
        <v>0.44051407950910998</v>
      </c>
      <c r="M1631" s="62">
        <v>0.525670509762174</v>
      </c>
    </row>
    <row r="1632" spans="1:13" x14ac:dyDescent="0.35">
      <c r="A1632" s="59" t="s">
        <v>102</v>
      </c>
      <c r="B1632" s="59" t="s">
        <v>103</v>
      </c>
      <c r="C1632" s="60" t="s">
        <v>40</v>
      </c>
      <c r="D1632" s="60" t="s">
        <v>46</v>
      </c>
      <c r="E1632" s="60" t="s">
        <v>6657</v>
      </c>
      <c r="F1632" s="61">
        <v>104.334355714336</v>
      </c>
      <c r="G1632" s="61">
        <v>110.57850849547199</v>
      </c>
      <c r="H1632" s="61">
        <v>95.556198608370295</v>
      </c>
      <c r="I1632" s="61">
        <v>120.034887716897</v>
      </c>
      <c r="J1632" s="62">
        <v>0.50187663975518104</v>
      </c>
      <c r="K1632" s="62">
        <v>0.44080776492927098</v>
      </c>
      <c r="L1632" s="62">
        <v>0.446427869283958</v>
      </c>
      <c r="M1632" s="62">
        <v>0.52746699715111101</v>
      </c>
    </row>
    <row r="1633" spans="1:13" x14ac:dyDescent="0.35">
      <c r="A1633" s="59" t="s">
        <v>104</v>
      </c>
      <c r="B1633" s="59" t="s">
        <v>105</v>
      </c>
      <c r="C1633" s="60" t="s">
        <v>40</v>
      </c>
      <c r="D1633" s="60" t="s">
        <v>46</v>
      </c>
      <c r="E1633" s="60" t="s">
        <v>6657</v>
      </c>
      <c r="F1633" s="61">
        <v>101.80220339417301</v>
      </c>
      <c r="G1633" s="61">
        <v>109.922695572321</v>
      </c>
      <c r="H1633" s="61">
        <v>96.282363939245698</v>
      </c>
      <c r="I1633" s="61">
        <v>114.27639653415</v>
      </c>
      <c r="J1633" s="62">
        <v>0.50188073801852096</v>
      </c>
      <c r="K1633" s="62">
        <v>0.44096392823764802</v>
      </c>
      <c r="L1633" s="62">
        <v>0.44658407572129999</v>
      </c>
      <c r="M1633" s="62">
        <v>0.52707834885162397</v>
      </c>
    </row>
    <row r="1634" spans="1:13" x14ac:dyDescent="0.35">
      <c r="A1634" s="59" t="s">
        <v>4831</v>
      </c>
      <c r="B1634" s="59" t="s">
        <v>4832</v>
      </c>
      <c r="C1634" s="60" t="s">
        <v>31</v>
      </c>
      <c r="D1634" s="60" t="s">
        <v>250</v>
      </c>
      <c r="E1634" s="60" t="s">
        <v>6656</v>
      </c>
      <c r="F1634" s="61">
        <v>99.720425903695102</v>
      </c>
      <c r="G1634" s="61">
        <v>110.519152446525</v>
      </c>
      <c r="H1634" s="61">
        <v>105.079039629289</v>
      </c>
      <c r="I1634" s="61">
        <v>94.566465786522897</v>
      </c>
      <c r="J1634" s="62">
        <v>0.61020822547049203</v>
      </c>
      <c r="K1634" s="62">
        <v>0.56313678916884202</v>
      </c>
      <c r="L1634" s="62">
        <v>0.55952725478002296</v>
      </c>
      <c r="M1634" s="62">
        <v>0.61926157065840004</v>
      </c>
    </row>
    <row r="1635" spans="1:13" x14ac:dyDescent="0.35">
      <c r="A1635" s="59" t="s">
        <v>3557</v>
      </c>
      <c r="B1635" s="59" t="s">
        <v>3558</v>
      </c>
      <c r="C1635" s="60" t="s">
        <v>40</v>
      </c>
      <c r="D1635" s="60" t="s">
        <v>250</v>
      </c>
      <c r="E1635" s="60" t="s">
        <v>6656</v>
      </c>
      <c r="F1635" s="61">
        <v>99.111821873625203</v>
      </c>
      <c r="G1635" s="61"/>
      <c r="H1635" s="61"/>
      <c r="I1635" s="61">
        <v>97.352141089750305</v>
      </c>
      <c r="J1635" s="62">
        <v>0.31690498257652899</v>
      </c>
      <c r="K1635" s="62">
        <v>0.27636691548386699</v>
      </c>
      <c r="L1635" s="62">
        <v>0.26762724800162302</v>
      </c>
      <c r="M1635" s="62">
        <v>0.31977329440015001</v>
      </c>
    </row>
    <row r="1636" spans="1:13" x14ac:dyDescent="0.35">
      <c r="A1636" s="59" t="s">
        <v>538</v>
      </c>
      <c r="B1636" s="59" t="s">
        <v>539</v>
      </c>
      <c r="C1636" s="60" t="s">
        <v>40</v>
      </c>
      <c r="D1636" s="60" t="s">
        <v>250</v>
      </c>
      <c r="E1636" s="60" t="s">
        <v>6657</v>
      </c>
      <c r="F1636" s="61">
        <v>100.574722332002</v>
      </c>
      <c r="G1636" s="61">
        <v>103.228829055348</v>
      </c>
      <c r="H1636" s="61">
        <v>103.22827950443001</v>
      </c>
      <c r="I1636" s="61">
        <v>98.924246576370393</v>
      </c>
      <c r="J1636" s="62">
        <v>0.47214467951523398</v>
      </c>
      <c r="K1636" s="62">
        <v>0.41153106782338</v>
      </c>
      <c r="L1636" s="62">
        <v>0.40679752531907798</v>
      </c>
      <c r="M1636" s="62">
        <v>0.46914260249588302</v>
      </c>
    </row>
    <row r="1637" spans="1:13" x14ac:dyDescent="0.35">
      <c r="A1637" s="59" t="s">
        <v>2114</v>
      </c>
      <c r="B1637" s="59" t="s">
        <v>2115</v>
      </c>
      <c r="C1637" s="60" t="s">
        <v>40</v>
      </c>
      <c r="D1637" s="60" t="s">
        <v>80</v>
      </c>
      <c r="E1637" s="60" t="s">
        <v>6657</v>
      </c>
      <c r="F1637" s="61">
        <v>86.551361156189799</v>
      </c>
      <c r="G1637" s="61">
        <v>101.599009555479</v>
      </c>
      <c r="H1637" s="61">
        <v>97.292346966634597</v>
      </c>
      <c r="I1637" s="61">
        <v>98.194907657225997</v>
      </c>
      <c r="J1637" s="62">
        <v>0.49632769156605999</v>
      </c>
      <c r="K1637" s="62">
        <v>0.45599760814401002</v>
      </c>
      <c r="L1637" s="62">
        <v>0.45077015727313402</v>
      </c>
      <c r="M1637" s="62">
        <v>0.52053126539571604</v>
      </c>
    </row>
    <row r="1638" spans="1:13" x14ac:dyDescent="0.35">
      <c r="A1638" s="59" t="s">
        <v>6124</v>
      </c>
      <c r="B1638" s="59" t="s">
        <v>6125</v>
      </c>
      <c r="C1638" s="60" t="s">
        <v>40</v>
      </c>
      <c r="D1638" s="60" t="s">
        <v>80</v>
      </c>
      <c r="E1638" s="60" t="s">
        <v>6656</v>
      </c>
      <c r="F1638" s="61">
        <v>91.348603413843094</v>
      </c>
      <c r="G1638" s="61">
        <v>108.06250239130399</v>
      </c>
      <c r="H1638" s="61">
        <v>99.5506745562394</v>
      </c>
      <c r="I1638" s="61">
        <v>95.552112937539903</v>
      </c>
      <c r="J1638" s="62">
        <v>0.37961810494230502</v>
      </c>
      <c r="K1638" s="62">
        <v>0.34755679704009701</v>
      </c>
      <c r="L1638" s="62">
        <v>0.34052127804521598</v>
      </c>
      <c r="M1638" s="62">
        <v>0.39822496633326898</v>
      </c>
    </row>
    <row r="1639" spans="1:13" x14ac:dyDescent="0.35">
      <c r="A1639" s="59" t="s">
        <v>6126</v>
      </c>
      <c r="B1639" s="59" t="s">
        <v>6127</v>
      </c>
      <c r="C1639" s="60" t="s">
        <v>40</v>
      </c>
      <c r="D1639" s="60" t="s">
        <v>80</v>
      </c>
      <c r="E1639" s="60" t="s">
        <v>6656</v>
      </c>
      <c r="F1639" s="61">
        <v>91.348603413843094</v>
      </c>
      <c r="G1639" s="61">
        <v>108.06250239130399</v>
      </c>
      <c r="H1639" s="61">
        <v>99.5506745562394</v>
      </c>
      <c r="I1639" s="61">
        <v>95.552112937539903</v>
      </c>
      <c r="J1639" s="62">
        <v>0.37961810494230502</v>
      </c>
      <c r="K1639" s="62">
        <v>0.34755679704009701</v>
      </c>
      <c r="L1639" s="62">
        <v>0.34052127804521598</v>
      </c>
      <c r="M1639" s="62">
        <v>0.39822496633326898</v>
      </c>
    </row>
    <row r="1640" spans="1:13" x14ac:dyDescent="0.35">
      <c r="A1640" s="59" t="s">
        <v>6122</v>
      </c>
      <c r="B1640" s="59" t="s">
        <v>6123</v>
      </c>
      <c r="C1640" s="60" t="s">
        <v>31</v>
      </c>
      <c r="D1640" s="60" t="s">
        <v>80</v>
      </c>
      <c r="E1640" s="60" t="s">
        <v>6656</v>
      </c>
      <c r="F1640" s="61">
        <v>91.348603413843094</v>
      </c>
      <c r="G1640" s="61">
        <v>108.06250239130399</v>
      </c>
      <c r="H1640" s="61">
        <v>99.5506745562394</v>
      </c>
      <c r="I1640" s="61">
        <v>95.552112937539903</v>
      </c>
      <c r="J1640" s="62">
        <v>0.37961810494230502</v>
      </c>
      <c r="K1640" s="62">
        <v>0.34755679704009701</v>
      </c>
      <c r="L1640" s="62">
        <v>0.34052127804521598</v>
      </c>
      <c r="M1640" s="62">
        <v>0.39822496633326898</v>
      </c>
    </row>
    <row r="1641" spans="1:13" x14ac:dyDescent="0.35">
      <c r="A1641" s="59" t="s">
        <v>6128</v>
      </c>
      <c r="B1641" s="59" t="s">
        <v>6129</v>
      </c>
      <c r="C1641" s="60" t="s">
        <v>31</v>
      </c>
      <c r="D1641" s="60" t="s">
        <v>80</v>
      </c>
      <c r="E1641" s="60" t="s">
        <v>6656</v>
      </c>
      <c r="F1641" s="61">
        <v>91.348603413843094</v>
      </c>
      <c r="G1641" s="61">
        <v>108.06250239130399</v>
      </c>
      <c r="H1641" s="61">
        <v>99.5506745562394</v>
      </c>
      <c r="I1641" s="61">
        <v>95.552112937539903</v>
      </c>
      <c r="J1641" s="62">
        <v>0.37961810494230502</v>
      </c>
      <c r="K1641" s="62">
        <v>0.34755679704009701</v>
      </c>
      <c r="L1641" s="62">
        <v>0.34052127804521598</v>
      </c>
      <c r="M1641" s="62">
        <v>0.39822496633326898</v>
      </c>
    </row>
    <row r="1642" spans="1:13" x14ac:dyDescent="0.35">
      <c r="A1642" s="59" t="s">
        <v>2112</v>
      </c>
      <c r="B1642" s="59" t="s">
        <v>2113</v>
      </c>
      <c r="C1642" s="60" t="s">
        <v>40</v>
      </c>
      <c r="D1642" s="60" t="s">
        <v>80</v>
      </c>
      <c r="E1642" s="60" t="s">
        <v>6657</v>
      </c>
      <c r="F1642" s="61">
        <v>88.091384037108895</v>
      </c>
      <c r="G1642" s="61">
        <v>108.836392588295</v>
      </c>
      <c r="H1642" s="61">
        <v>99.468603429332106</v>
      </c>
      <c r="I1642" s="61">
        <v>93.097912994765295</v>
      </c>
      <c r="J1642" s="62">
        <v>0.504518916732136</v>
      </c>
      <c r="K1642" s="62">
        <v>0.45414987330768702</v>
      </c>
      <c r="L1642" s="62">
        <v>0.44826796879928099</v>
      </c>
      <c r="M1642" s="62">
        <v>0.51543660821040005</v>
      </c>
    </row>
    <row r="1643" spans="1:13" x14ac:dyDescent="0.35">
      <c r="A1643" s="59" t="s">
        <v>5852</v>
      </c>
      <c r="B1643" s="59" t="s">
        <v>5853</v>
      </c>
      <c r="C1643" s="60" t="s">
        <v>31</v>
      </c>
      <c r="D1643" s="60" t="s">
        <v>61</v>
      </c>
      <c r="E1643" s="60" t="s">
        <v>6656</v>
      </c>
      <c r="F1643" s="61">
        <v>106.101954126367</v>
      </c>
      <c r="G1643" s="61">
        <v>96.702274385167797</v>
      </c>
      <c r="H1643" s="61">
        <v>95.623285571175899</v>
      </c>
      <c r="I1643" s="61">
        <v>103.380064127696</v>
      </c>
      <c r="J1643" s="62">
        <v>0.398452795984507</v>
      </c>
      <c r="K1643" s="62">
        <v>0.35616959334168702</v>
      </c>
      <c r="L1643" s="62">
        <v>0.353168105246706</v>
      </c>
      <c r="M1643" s="62">
        <v>0.40919886989543802</v>
      </c>
    </row>
    <row r="1644" spans="1:13" x14ac:dyDescent="0.35">
      <c r="A1644" s="59" t="s">
        <v>112</v>
      </c>
      <c r="B1644" s="59" t="s">
        <v>113</v>
      </c>
      <c r="C1644" s="60" t="s">
        <v>40</v>
      </c>
      <c r="D1644" s="60" t="s">
        <v>83</v>
      </c>
      <c r="E1644" s="60" t="s">
        <v>6657</v>
      </c>
      <c r="F1644" s="61">
        <v>117.04059675122301</v>
      </c>
      <c r="G1644" s="61">
        <v>103.988677737819</v>
      </c>
      <c r="H1644" s="61">
        <v>114.740047954487</v>
      </c>
      <c r="I1644" s="61">
        <v>90.655486346169894</v>
      </c>
      <c r="J1644" s="62">
        <v>0.50662916454850804</v>
      </c>
      <c r="K1644" s="62">
        <v>0.451728866637993</v>
      </c>
      <c r="L1644" s="62">
        <v>0.44298605690259202</v>
      </c>
      <c r="M1644" s="62">
        <v>0.49877374905494798</v>
      </c>
    </row>
    <row r="1645" spans="1:13" x14ac:dyDescent="0.35">
      <c r="A1645" s="59" t="s">
        <v>6088</v>
      </c>
      <c r="B1645" s="59" t="s">
        <v>6089</v>
      </c>
      <c r="C1645" s="60" t="s">
        <v>40</v>
      </c>
      <c r="D1645" s="60" t="s">
        <v>250</v>
      </c>
      <c r="E1645" s="60" t="s">
        <v>6656</v>
      </c>
      <c r="F1645" s="61">
        <v>97.403945986944706</v>
      </c>
      <c r="G1645" s="61"/>
      <c r="H1645" s="61"/>
      <c r="I1645" s="61">
        <v>97.701897829421398</v>
      </c>
      <c r="J1645" s="62">
        <v>0.32246601842410699</v>
      </c>
      <c r="K1645" s="62">
        <v>0.28913537031497999</v>
      </c>
      <c r="L1645" s="62">
        <v>0.28264920042603597</v>
      </c>
      <c r="M1645" s="62">
        <v>0.32563529640678301</v>
      </c>
    </row>
    <row r="1646" spans="1:13" x14ac:dyDescent="0.35">
      <c r="A1646" s="59" t="s">
        <v>6086</v>
      </c>
      <c r="B1646" s="59" t="s">
        <v>6087</v>
      </c>
      <c r="C1646" s="60" t="s">
        <v>31</v>
      </c>
      <c r="D1646" s="60" t="s">
        <v>250</v>
      </c>
      <c r="E1646" s="60" t="s">
        <v>6656</v>
      </c>
      <c r="F1646" s="61">
        <v>97.403945986944706</v>
      </c>
      <c r="G1646" s="61"/>
      <c r="H1646" s="61"/>
      <c r="I1646" s="61">
        <v>97.701897829421398</v>
      </c>
      <c r="J1646" s="62">
        <v>0.32246601842410699</v>
      </c>
      <c r="K1646" s="62">
        <v>0.28913537031497999</v>
      </c>
      <c r="L1646" s="62">
        <v>0.28264920042603597</v>
      </c>
      <c r="M1646" s="62">
        <v>0.32563529640678301</v>
      </c>
    </row>
    <row r="1647" spans="1:13" x14ac:dyDescent="0.35">
      <c r="A1647" s="59" t="s">
        <v>6090</v>
      </c>
      <c r="B1647" s="59" t="s">
        <v>6091</v>
      </c>
      <c r="C1647" s="60" t="s">
        <v>31</v>
      </c>
      <c r="D1647" s="60" t="s">
        <v>250</v>
      </c>
      <c r="E1647" s="60" t="s">
        <v>6656</v>
      </c>
      <c r="F1647" s="61">
        <v>97.403945986944706</v>
      </c>
      <c r="G1647" s="61"/>
      <c r="H1647" s="61"/>
      <c r="I1647" s="61">
        <v>97.701897829421398</v>
      </c>
      <c r="J1647" s="62">
        <v>0.32246601842410699</v>
      </c>
      <c r="K1647" s="62">
        <v>0.28913537031497999</v>
      </c>
      <c r="L1647" s="62">
        <v>0.28264920042603597</v>
      </c>
      <c r="M1647" s="62">
        <v>0.32563529640678301</v>
      </c>
    </row>
    <row r="1648" spans="1:13" x14ac:dyDescent="0.35">
      <c r="A1648" s="59" t="s">
        <v>3014</v>
      </c>
      <c r="B1648" s="59" t="s">
        <v>3015</v>
      </c>
      <c r="C1648" s="60" t="s">
        <v>40</v>
      </c>
      <c r="D1648" s="60" t="s">
        <v>223</v>
      </c>
      <c r="E1648" s="60" t="s">
        <v>6656</v>
      </c>
      <c r="F1648" s="61">
        <v>101.736427645056</v>
      </c>
      <c r="G1648" s="61">
        <v>99.549738791486703</v>
      </c>
      <c r="H1648" s="61">
        <v>101.084766048582</v>
      </c>
      <c r="I1648" s="61">
        <v>95.431786790702603</v>
      </c>
      <c r="J1648" s="62">
        <v>0.34996643856899201</v>
      </c>
      <c r="K1648" s="62">
        <v>0.31244806872178699</v>
      </c>
      <c r="L1648" s="62">
        <v>0.305272881626314</v>
      </c>
      <c r="M1648" s="62">
        <v>0.35474617248227602</v>
      </c>
    </row>
    <row r="1649" spans="1:13" x14ac:dyDescent="0.35">
      <c r="A1649" s="59" t="s">
        <v>221</v>
      </c>
      <c r="B1649" s="59" t="s">
        <v>222</v>
      </c>
      <c r="C1649" s="60" t="s">
        <v>31</v>
      </c>
      <c r="D1649" s="60" t="s">
        <v>223</v>
      </c>
      <c r="E1649" s="60" t="s">
        <v>6657</v>
      </c>
      <c r="F1649" s="61">
        <v>100.24003291963901</v>
      </c>
      <c r="G1649" s="61">
        <v>90.336945186173295</v>
      </c>
      <c r="H1649" s="61">
        <v>90.985380982449897</v>
      </c>
      <c r="I1649" s="61">
        <v>100.08103451508801</v>
      </c>
      <c r="J1649" s="62">
        <v>0.62431062027247497</v>
      </c>
      <c r="K1649" s="62">
        <v>0.57837634363899104</v>
      </c>
      <c r="L1649" s="62">
        <v>0.56840785051773401</v>
      </c>
      <c r="M1649" s="62">
        <v>0.62897362951459501</v>
      </c>
    </row>
    <row r="1650" spans="1:13" x14ac:dyDescent="0.35">
      <c r="A1650" s="59" t="s">
        <v>224</v>
      </c>
      <c r="B1650" s="59" t="s">
        <v>225</v>
      </c>
      <c r="C1650" s="60" t="s">
        <v>31</v>
      </c>
      <c r="D1650" s="60" t="s">
        <v>223</v>
      </c>
      <c r="E1650" s="60" t="s">
        <v>6657</v>
      </c>
      <c r="F1650" s="61">
        <v>101.05541321872199</v>
      </c>
      <c r="G1650" s="61">
        <v>104.767884586253</v>
      </c>
      <c r="H1650" s="61">
        <v>103.523915443218</v>
      </c>
      <c r="I1650" s="61">
        <v>88.874986030851701</v>
      </c>
      <c r="J1650" s="62">
        <v>0.48441833203242102</v>
      </c>
      <c r="K1650" s="62">
        <v>0.427537980722624</v>
      </c>
      <c r="L1650" s="62">
        <v>0.41741602456496801</v>
      </c>
      <c r="M1650" s="62">
        <v>0.49711028882594499</v>
      </c>
    </row>
    <row r="1651" spans="1:13" x14ac:dyDescent="0.35">
      <c r="A1651" s="59" t="s">
        <v>3016</v>
      </c>
      <c r="B1651" s="59" t="s">
        <v>3017</v>
      </c>
      <c r="C1651" s="60" t="s">
        <v>40</v>
      </c>
      <c r="D1651" s="60" t="s">
        <v>223</v>
      </c>
      <c r="E1651" s="60" t="s">
        <v>6656</v>
      </c>
      <c r="F1651" s="61">
        <v>101.736427645056</v>
      </c>
      <c r="G1651" s="61">
        <v>99.549738791486703</v>
      </c>
      <c r="H1651" s="61">
        <v>101.084766048582</v>
      </c>
      <c r="I1651" s="61">
        <v>95.431786790702603</v>
      </c>
      <c r="J1651" s="62">
        <v>0.34996643856899201</v>
      </c>
      <c r="K1651" s="62">
        <v>0.31244806872178699</v>
      </c>
      <c r="L1651" s="62">
        <v>0.305272881626314</v>
      </c>
      <c r="M1651" s="62">
        <v>0.35474617248227602</v>
      </c>
    </row>
    <row r="1652" spans="1:13" x14ac:dyDescent="0.35">
      <c r="A1652" s="59" t="s">
        <v>4597</v>
      </c>
      <c r="B1652" s="59" t="s">
        <v>4598</v>
      </c>
      <c r="C1652" s="60" t="s">
        <v>31</v>
      </c>
      <c r="D1652" s="60" t="s">
        <v>259</v>
      </c>
      <c r="E1652" s="60" t="s">
        <v>6656</v>
      </c>
      <c r="F1652" s="61">
        <v>103.89679003406</v>
      </c>
      <c r="G1652" s="61">
        <v>91.840446602465093</v>
      </c>
      <c r="H1652" s="61">
        <v>93.638891166471296</v>
      </c>
      <c r="I1652" s="61">
        <v>97.928814016257803</v>
      </c>
      <c r="J1652" s="62">
        <v>0.457214185906061</v>
      </c>
      <c r="K1652" s="62">
        <v>0.43182373756653702</v>
      </c>
      <c r="L1652" s="62">
        <v>0.42227027332440598</v>
      </c>
      <c r="M1652" s="62">
        <v>0.45943127368577202</v>
      </c>
    </row>
    <row r="1653" spans="1:13" x14ac:dyDescent="0.35">
      <c r="A1653" s="59" t="s">
        <v>4595</v>
      </c>
      <c r="B1653" s="59" t="s">
        <v>4596</v>
      </c>
      <c r="C1653" s="60" t="s">
        <v>31</v>
      </c>
      <c r="D1653" s="60" t="s">
        <v>259</v>
      </c>
      <c r="E1653" s="60" t="s">
        <v>6656</v>
      </c>
      <c r="F1653" s="61">
        <v>103.89679003406</v>
      </c>
      <c r="G1653" s="61">
        <v>91.840446602465093</v>
      </c>
      <c r="H1653" s="61">
        <v>93.638891166471296</v>
      </c>
      <c r="I1653" s="61">
        <v>97.928814016257803</v>
      </c>
      <c r="J1653" s="62">
        <v>0.457214185906061</v>
      </c>
      <c r="K1653" s="62">
        <v>0.43182373756653702</v>
      </c>
      <c r="L1653" s="62">
        <v>0.42227027332440598</v>
      </c>
      <c r="M1653" s="62">
        <v>0.45943127368577202</v>
      </c>
    </row>
    <row r="1654" spans="1:13" x14ac:dyDescent="0.35">
      <c r="A1654" s="59" t="s">
        <v>1266</v>
      </c>
      <c r="B1654" s="59" t="s">
        <v>1267</v>
      </c>
      <c r="C1654" s="60" t="s">
        <v>31</v>
      </c>
      <c r="D1654" s="60" t="s">
        <v>259</v>
      </c>
      <c r="E1654" s="60" t="s">
        <v>6657</v>
      </c>
      <c r="F1654" s="61">
        <v>103.45433754379</v>
      </c>
      <c r="G1654" s="61">
        <v>86.507329410538304</v>
      </c>
      <c r="H1654" s="61">
        <v>94.584404513019507</v>
      </c>
      <c r="I1654" s="61">
        <v>94.690011949017901</v>
      </c>
      <c r="J1654" s="62">
        <v>0.54639092749232099</v>
      </c>
      <c r="K1654" s="62">
        <v>0.50480893858739595</v>
      </c>
      <c r="L1654" s="62">
        <v>0.49674891934462401</v>
      </c>
      <c r="M1654" s="62">
        <v>0.55926008358045898</v>
      </c>
    </row>
    <row r="1655" spans="1:13" x14ac:dyDescent="0.35">
      <c r="A1655" s="59" t="s">
        <v>1264</v>
      </c>
      <c r="B1655" s="59" t="s">
        <v>1265</v>
      </c>
      <c r="C1655" s="60" t="s">
        <v>31</v>
      </c>
      <c r="D1655" s="60" t="s">
        <v>259</v>
      </c>
      <c r="E1655" s="60" t="s">
        <v>6657</v>
      </c>
      <c r="F1655" s="61">
        <v>104.507712623616</v>
      </c>
      <c r="G1655" s="61">
        <v>91.679875793584202</v>
      </c>
      <c r="H1655" s="61">
        <v>95.895685262691103</v>
      </c>
      <c r="I1655" s="61">
        <v>96.773462369284701</v>
      </c>
      <c r="J1655" s="62">
        <v>0.563148076727642</v>
      </c>
      <c r="K1655" s="62">
        <v>0.51978690234386804</v>
      </c>
      <c r="L1655" s="62">
        <v>0.51145857650471405</v>
      </c>
      <c r="M1655" s="62">
        <v>0.57440099142818901</v>
      </c>
    </row>
    <row r="1656" spans="1:13" x14ac:dyDescent="0.35">
      <c r="A1656" s="59" t="s">
        <v>1262</v>
      </c>
      <c r="B1656" s="59" t="s">
        <v>1263</v>
      </c>
      <c r="C1656" s="60" t="s">
        <v>40</v>
      </c>
      <c r="D1656" s="60" t="s">
        <v>259</v>
      </c>
      <c r="E1656" s="60" t="s">
        <v>6657</v>
      </c>
      <c r="F1656" s="61">
        <v>109.253019148777</v>
      </c>
      <c r="G1656" s="61">
        <v>90.684828767163594</v>
      </c>
      <c r="H1656" s="61">
        <v>95.772083897044794</v>
      </c>
      <c r="I1656" s="61">
        <v>99.574539304690504</v>
      </c>
      <c r="J1656" s="62">
        <v>0.60320728107795796</v>
      </c>
      <c r="K1656" s="62">
        <v>0.56204453822376699</v>
      </c>
      <c r="L1656" s="62">
        <v>0.55282555766897601</v>
      </c>
      <c r="M1656" s="62">
        <v>0.60873308946715798</v>
      </c>
    </row>
    <row r="1657" spans="1:13" x14ac:dyDescent="0.35">
      <c r="A1657" s="59" t="s">
        <v>1258</v>
      </c>
      <c r="B1657" s="59" t="s">
        <v>1259</v>
      </c>
      <c r="C1657" s="60" t="s">
        <v>40</v>
      </c>
      <c r="D1657" s="60" t="s">
        <v>259</v>
      </c>
      <c r="E1657" s="60" t="s">
        <v>6657</v>
      </c>
      <c r="F1657" s="61">
        <v>103.975585386446</v>
      </c>
      <c r="G1657" s="61">
        <v>89.367568857391802</v>
      </c>
      <c r="H1657" s="61">
        <v>92.915603946347701</v>
      </c>
      <c r="I1657" s="61">
        <v>92.801779007499405</v>
      </c>
      <c r="J1657" s="62">
        <v>0.54627061997599202</v>
      </c>
      <c r="K1657" s="62">
        <v>0.50471846446111002</v>
      </c>
      <c r="L1657" s="62">
        <v>0.50009671068352102</v>
      </c>
      <c r="M1657" s="62">
        <v>0.55914680242705495</v>
      </c>
    </row>
    <row r="1658" spans="1:13" x14ac:dyDescent="0.35">
      <c r="A1658" s="59" t="s">
        <v>4591</v>
      </c>
      <c r="B1658" s="59" t="s">
        <v>4592</v>
      </c>
      <c r="C1658" s="60" t="s">
        <v>40</v>
      </c>
      <c r="D1658" s="60" t="s">
        <v>259</v>
      </c>
      <c r="E1658" s="60" t="s">
        <v>6656</v>
      </c>
      <c r="F1658" s="61">
        <v>103.89679003406</v>
      </c>
      <c r="G1658" s="61">
        <v>91.840446602465093</v>
      </c>
      <c r="H1658" s="61">
        <v>93.638891166471296</v>
      </c>
      <c r="I1658" s="61">
        <v>97.928814016257803</v>
      </c>
      <c r="J1658" s="62">
        <v>0.457214185906061</v>
      </c>
      <c r="K1658" s="62">
        <v>0.43182373756653702</v>
      </c>
      <c r="L1658" s="62">
        <v>0.42227027332440598</v>
      </c>
      <c r="M1658" s="62">
        <v>0.45943127368577202</v>
      </c>
    </row>
    <row r="1659" spans="1:13" x14ac:dyDescent="0.35">
      <c r="A1659" s="59" t="s">
        <v>4593</v>
      </c>
      <c r="B1659" s="59" t="s">
        <v>4594</v>
      </c>
      <c r="C1659" s="60" t="s">
        <v>40</v>
      </c>
      <c r="D1659" s="60" t="s">
        <v>259</v>
      </c>
      <c r="E1659" s="60" t="s">
        <v>6656</v>
      </c>
      <c r="F1659" s="61">
        <v>103.89679003406</v>
      </c>
      <c r="G1659" s="61">
        <v>91.840446602465093</v>
      </c>
      <c r="H1659" s="61">
        <v>93.638891166471296</v>
      </c>
      <c r="I1659" s="61">
        <v>97.928814016257803</v>
      </c>
      <c r="J1659" s="62">
        <v>0.457214185906061</v>
      </c>
      <c r="K1659" s="62">
        <v>0.43182373756653702</v>
      </c>
      <c r="L1659" s="62">
        <v>0.42227027332440598</v>
      </c>
      <c r="M1659" s="62">
        <v>0.45943127368577202</v>
      </c>
    </row>
    <row r="1660" spans="1:13" x14ac:dyDescent="0.35">
      <c r="A1660" s="59" t="s">
        <v>1260</v>
      </c>
      <c r="B1660" s="59" t="s">
        <v>1261</v>
      </c>
      <c r="C1660" s="60" t="s">
        <v>40</v>
      </c>
      <c r="D1660" s="60" t="s">
        <v>259</v>
      </c>
      <c r="E1660" s="60" t="s">
        <v>6657</v>
      </c>
      <c r="F1660" s="61">
        <v>110.301079376858</v>
      </c>
      <c r="G1660" s="61">
        <v>94.341216929362901</v>
      </c>
      <c r="H1660" s="61">
        <v>96.419258578927</v>
      </c>
      <c r="I1660" s="61">
        <v>102.714749435339</v>
      </c>
      <c r="J1660" s="62">
        <v>0.54627061997599202</v>
      </c>
      <c r="K1660" s="62">
        <v>0.50471846446111002</v>
      </c>
      <c r="L1660" s="62">
        <v>0.50009671068352102</v>
      </c>
      <c r="M1660" s="62">
        <v>0.54884129528071401</v>
      </c>
    </row>
    <row r="1661" spans="1:13" x14ac:dyDescent="0.35">
      <c r="A1661" s="59" t="s">
        <v>6961</v>
      </c>
      <c r="B1661" s="59" t="s">
        <v>6962</v>
      </c>
      <c r="C1661" s="60" t="s">
        <v>31</v>
      </c>
      <c r="D1661" s="60" t="s">
        <v>86</v>
      </c>
      <c r="E1661" s="60" t="s">
        <v>6656</v>
      </c>
      <c r="F1661" s="61"/>
      <c r="G1661" s="61"/>
      <c r="H1661" s="61"/>
      <c r="I1661" s="61">
        <v>96.975191514847097</v>
      </c>
      <c r="J1661" s="62">
        <v>0.29859941784456401</v>
      </c>
      <c r="K1661" s="62">
        <v>0.25386718382923501</v>
      </c>
      <c r="L1661" s="62">
        <v>0.248187089964268</v>
      </c>
      <c r="M1661" s="62">
        <v>0.29952982206530299</v>
      </c>
    </row>
    <row r="1662" spans="1:13" x14ac:dyDescent="0.35">
      <c r="A1662" s="59" t="s">
        <v>6959</v>
      </c>
      <c r="B1662" s="59" t="s">
        <v>6960</v>
      </c>
      <c r="C1662" s="60" t="s">
        <v>40</v>
      </c>
      <c r="D1662" s="60" t="s">
        <v>86</v>
      </c>
      <c r="E1662" s="60" t="s">
        <v>6656</v>
      </c>
      <c r="F1662" s="61"/>
      <c r="G1662" s="61"/>
      <c r="H1662" s="61"/>
      <c r="I1662" s="61">
        <v>96.975191514847097</v>
      </c>
      <c r="J1662" s="62">
        <v>0.29859941784456401</v>
      </c>
      <c r="K1662" s="62">
        <v>0.25386718382923501</v>
      </c>
      <c r="L1662" s="62">
        <v>0.248187089964268</v>
      </c>
      <c r="M1662" s="62">
        <v>0.29952982206530299</v>
      </c>
    </row>
    <row r="1663" spans="1:13" x14ac:dyDescent="0.35">
      <c r="A1663" s="59" t="s">
        <v>2118</v>
      </c>
      <c r="B1663" s="59" t="s">
        <v>2119</v>
      </c>
      <c r="C1663" s="60" t="s">
        <v>31</v>
      </c>
      <c r="D1663" s="60" t="s">
        <v>86</v>
      </c>
      <c r="E1663" s="60" t="s">
        <v>6657</v>
      </c>
      <c r="F1663" s="61">
        <v>97.996423544034101</v>
      </c>
      <c r="G1663" s="61">
        <v>101.432550753508</v>
      </c>
      <c r="H1663" s="61">
        <v>102.91146246932701</v>
      </c>
      <c r="I1663" s="61">
        <v>94.222156926512994</v>
      </c>
      <c r="J1663" s="62">
        <v>0.45627396363859302</v>
      </c>
      <c r="K1663" s="62">
        <v>0.39534000007481901</v>
      </c>
      <c r="L1663" s="62">
        <v>0.38505603603175498</v>
      </c>
      <c r="M1663" s="62">
        <v>0.44842117578636698</v>
      </c>
    </row>
    <row r="1664" spans="1:13" x14ac:dyDescent="0.35">
      <c r="A1664" s="59" t="s">
        <v>2152</v>
      </c>
      <c r="B1664" s="59" t="s">
        <v>2153</v>
      </c>
      <c r="C1664" s="60" t="s">
        <v>40</v>
      </c>
      <c r="D1664" s="60" t="s">
        <v>37</v>
      </c>
      <c r="E1664" s="60" t="s">
        <v>6657</v>
      </c>
      <c r="F1664" s="61">
        <v>98.363109077307897</v>
      </c>
      <c r="G1664" s="61">
        <v>84.418837629497204</v>
      </c>
      <c r="H1664" s="61">
        <v>85.876644457015203</v>
      </c>
      <c r="I1664" s="61">
        <v>101.466966504646</v>
      </c>
      <c r="J1664" s="62">
        <v>0.50124497263424705</v>
      </c>
      <c r="K1664" s="62">
        <v>0.497413604401933</v>
      </c>
      <c r="L1664" s="62">
        <v>0.42942991461073599</v>
      </c>
      <c r="M1664" s="62">
        <v>0.466240875260585</v>
      </c>
    </row>
    <row r="1665" spans="1:13" x14ac:dyDescent="0.35">
      <c r="A1665" s="59" t="s">
        <v>2148</v>
      </c>
      <c r="B1665" s="59" t="s">
        <v>2149</v>
      </c>
      <c r="C1665" s="60" t="s">
        <v>40</v>
      </c>
      <c r="D1665" s="60" t="s">
        <v>37</v>
      </c>
      <c r="E1665" s="60" t="s">
        <v>6657</v>
      </c>
      <c r="F1665" s="61">
        <v>95.313236691922498</v>
      </c>
      <c r="G1665" s="61">
        <v>84.237873097916804</v>
      </c>
      <c r="H1665" s="61">
        <v>70.037186786797207</v>
      </c>
      <c r="I1665" s="61">
        <v>100.731807201249</v>
      </c>
      <c r="J1665" s="62">
        <v>0.56942987066215101</v>
      </c>
      <c r="K1665" s="62">
        <v>0.53062954457657496</v>
      </c>
      <c r="L1665" s="62">
        <v>0.52236131626089199</v>
      </c>
      <c r="M1665" s="62">
        <v>0.57773834217654996</v>
      </c>
    </row>
    <row r="1666" spans="1:13" x14ac:dyDescent="0.35">
      <c r="A1666" s="59" t="s">
        <v>6214</v>
      </c>
      <c r="B1666" s="59" t="s">
        <v>6215</v>
      </c>
      <c r="C1666" s="60" t="s">
        <v>31</v>
      </c>
      <c r="D1666" s="60" t="s">
        <v>37</v>
      </c>
      <c r="E1666" s="60" t="s">
        <v>6656</v>
      </c>
      <c r="F1666" s="61">
        <v>100.3651138534</v>
      </c>
      <c r="G1666" s="61">
        <v>88.841260041032697</v>
      </c>
      <c r="H1666" s="61">
        <v>85.876644457015203</v>
      </c>
      <c r="I1666" s="61">
        <v>101.466966504646</v>
      </c>
      <c r="J1666" s="62">
        <v>0.46777654265602198</v>
      </c>
      <c r="K1666" s="62">
        <v>0.44498965187237899</v>
      </c>
      <c r="L1666" s="62">
        <v>0.42942991461073599</v>
      </c>
      <c r="M1666" s="62">
        <v>0.466240875260585</v>
      </c>
    </row>
    <row r="1667" spans="1:13" x14ac:dyDescent="0.35">
      <c r="A1667" s="59" t="s">
        <v>2150</v>
      </c>
      <c r="B1667" s="59" t="s">
        <v>2151</v>
      </c>
      <c r="C1667" s="60" t="s">
        <v>40</v>
      </c>
      <c r="D1667" s="60" t="s">
        <v>37</v>
      </c>
      <c r="E1667" s="60" t="s">
        <v>6657</v>
      </c>
      <c r="F1667" s="61">
        <v>105.956170239901</v>
      </c>
      <c r="G1667" s="61">
        <v>84.279890514918307</v>
      </c>
      <c r="H1667" s="61">
        <v>90.637669227246107</v>
      </c>
      <c r="I1667" s="61">
        <v>99.597856659453598</v>
      </c>
      <c r="J1667" s="62">
        <v>0.65123051267300303</v>
      </c>
      <c r="K1667" s="62">
        <v>0.614160016881377</v>
      </c>
      <c r="L1667" s="62">
        <v>0.60638914426711099</v>
      </c>
      <c r="M1667" s="62">
        <v>0.65562585874823198</v>
      </c>
    </row>
    <row r="1668" spans="1:13" x14ac:dyDescent="0.35">
      <c r="A1668" s="59" t="s">
        <v>2156</v>
      </c>
      <c r="B1668" s="59" t="s">
        <v>2157</v>
      </c>
      <c r="C1668" s="60" t="s">
        <v>31</v>
      </c>
      <c r="D1668" s="60" t="s">
        <v>37</v>
      </c>
      <c r="E1668" s="60" t="s">
        <v>6657</v>
      </c>
      <c r="F1668" s="61">
        <v>100.988067983183</v>
      </c>
      <c r="G1668" s="61">
        <v>93.663105811353503</v>
      </c>
      <c r="H1668" s="61">
        <v>82.423316289160198</v>
      </c>
      <c r="I1668" s="61">
        <v>100.46116828789999</v>
      </c>
      <c r="J1668" s="62">
        <v>0.54453838592646298</v>
      </c>
      <c r="K1668" s="62">
        <v>0.52112353079725304</v>
      </c>
      <c r="L1668" s="62">
        <v>0.45140484131851699</v>
      </c>
      <c r="M1668" s="62">
        <v>0.48542587191029701</v>
      </c>
    </row>
    <row r="1669" spans="1:13" x14ac:dyDescent="0.35">
      <c r="A1669" s="59" t="s">
        <v>2154</v>
      </c>
      <c r="B1669" s="59" t="s">
        <v>2155</v>
      </c>
      <c r="C1669" s="60" t="s">
        <v>31</v>
      </c>
      <c r="D1669" s="60" t="s">
        <v>37</v>
      </c>
      <c r="E1669" s="60" t="s">
        <v>6657</v>
      </c>
      <c r="F1669" s="61">
        <v>97.168306149237296</v>
      </c>
      <c r="G1669" s="61">
        <v>85.310567041308005</v>
      </c>
      <c r="H1669" s="61">
        <v>86.257139692501397</v>
      </c>
      <c r="I1669" s="61">
        <v>103.75049129046</v>
      </c>
      <c r="J1669" s="62">
        <v>0.52268093956078099</v>
      </c>
      <c r="K1669" s="62">
        <v>0.51695053908891297</v>
      </c>
      <c r="L1669" s="62">
        <v>0.50470937177883102</v>
      </c>
      <c r="M1669" s="62">
        <v>0.55740088800529997</v>
      </c>
    </row>
    <row r="1670" spans="1:13" x14ac:dyDescent="0.35">
      <c r="A1670" s="59" t="s">
        <v>6210</v>
      </c>
      <c r="B1670" s="59" t="s">
        <v>6211</v>
      </c>
      <c r="C1670" s="60" t="s">
        <v>40</v>
      </c>
      <c r="D1670" s="60" t="s">
        <v>37</v>
      </c>
      <c r="E1670" s="60" t="s">
        <v>6656</v>
      </c>
      <c r="F1670" s="61">
        <v>100.3651138534</v>
      </c>
      <c r="G1670" s="61">
        <v>88.841260041032697</v>
      </c>
      <c r="H1670" s="61">
        <v>85.876644457015203</v>
      </c>
      <c r="I1670" s="61">
        <v>101.466966504646</v>
      </c>
      <c r="J1670" s="62">
        <v>0.46777654265602198</v>
      </c>
      <c r="K1670" s="62">
        <v>0.44498965187237899</v>
      </c>
      <c r="L1670" s="62">
        <v>0.42942991461073599</v>
      </c>
      <c r="M1670" s="62">
        <v>0.466240875260585</v>
      </c>
    </row>
    <row r="1671" spans="1:13" x14ac:dyDescent="0.35">
      <c r="A1671" s="59" t="s">
        <v>6216</v>
      </c>
      <c r="B1671" s="59" t="s">
        <v>6217</v>
      </c>
      <c r="C1671" s="60" t="s">
        <v>31</v>
      </c>
      <c r="D1671" s="60" t="s">
        <v>37</v>
      </c>
      <c r="E1671" s="60" t="s">
        <v>6656</v>
      </c>
      <c r="F1671" s="61">
        <v>100.3651138534</v>
      </c>
      <c r="G1671" s="61">
        <v>88.841260041032697</v>
      </c>
      <c r="H1671" s="61">
        <v>85.876644457015203</v>
      </c>
      <c r="I1671" s="61">
        <v>101.466966504646</v>
      </c>
      <c r="J1671" s="62">
        <v>0.46777654265602198</v>
      </c>
      <c r="K1671" s="62">
        <v>0.44498965187237899</v>
      </c>
      <c r="L1671" s="62">
        <v>0.42942991461073599</v>
      </c>
      <c r="M1671" s="62">
        <v>0.466240875260585</v>
      </c>
    </row>
    <row r="1672" spans="1:13" x14ac:dyDescent="0.35">
      <c r="A1672" s="59" t="s">
        <v>6212</v>
      </c>
      <c r="B1672" s="59" t="s">
        <v>6213</v>
      </c>
      <c r="C1672" s="60" t="s">
        <v>40</v>
      </c>
      <c r="D1672" s="60" t="s">
        <v>37</v>
      </c>
      <c r="E1672" s="60" t="s">
        <v>6656</v>
      </c>
      <c r="F1672" s="61">
        <v>100.3651138534</v>
      </c>
      <c r="G1672" s="61">
        <v>88.841260041032697</v>
      </c>
      <c r="H1672" s="61">
        <v>85.876644457015203</v>
      </c>
      <c r="I1672" s="61">
        <v>101.466966504646</v>
      </c>
      <c r="J1672" s="62">
        <v>0.46777654265602198</v>
      </c>
      <c r="K1672" s="62">
        <v>0.44498965187237899</v>
      </c>
      <c r="L1672" s="62">
        <v>0.42942991461073599</v>
      </c>
      <c r="M1672" s="62">
        <v>0.466240875260585</v>
      </c>
    </row>
    <row r="1673" spans="1:13" x14ac:dyDescent="0.35">
      <c r="A1673" s="59" t="s">
        <v>970</v>
      </c>
      <c r="B1673" s="59" t="s">
        <v>971</v>
      </c>
      <c r="C1673" s="60" t="s">
        <v>31</v>
      </c>
      <c r="D1673" s="60" t="s">
        <v>41</v>
      </c>
      <c r="E1673" s="60" t="s">
        <v>6657</v>
      </c>
      <c r="F1673" s="61">
        <v>105.316247821693</v>
      </c>
      <c r="G1673" s="61">
        <v>85.0369975510106</v>
      </c>
      <c r="H1673" s="61">
        <v>101.637403786363</v>
      </c>
      <c r="I1673" s="61">
        <v>107.671639389826</v>
      </c>
      <c r="J1673" s="62">
        <v>0.54813659946876203</v>
      </c>
      <c r="K1673" s="62">
        <v>0.50064728881977005</v>
      </c>
      <c r="L1673" s="62">
        <v>0.49084112945573799</v>
      </c>
      <c r="M1673" s="62">
        <v>0.55862953304030905</v>
      </c>
    </row>
    <row r="1674" spans="1:13" x14ac:dyDescent="0.35">
      <c r="A1674" s="59" t="s">
        <v>4201</v>
      </c>
      <c r="B1674" s="59" t="s">
        <v>4202</v>
      </c>
      <c r="C1674" s="60" t="s">
        <v>40</v>
      </c>
      <c r="D1674" s="60" t="s">
        <v>41</v>
      </c>
      <c r="E1674" s="60" t="s">
        <v>6656</v>
      </c>
      <c r="F1674" s="61">
        <v>107.16371169049</v>
      </c>
      <c r="G1674" s="61">
        <v>85.667814277078705</v>
      </c>
      <c r="H1674" s="61">
        <v>101.159066276459</v>
      </c>
      <c r="I1674" s="61">
        <v>101.931665983442</v>
      </c>
      <c r="J1674" s="62">
        <v>0.45559622884406298</v>
      </c>
      <c r="K1674" s="62">
        <v>0.42299507121309099</v>
      </c>
      <c r="L1674" s="62">
        <v>0.41575423476453199</v>
      </c>
      <c r="M1674" s="62">
        <v>0.46095149593115198</v>
      </c>
    </row>
    <row r="1675" spans="1:13" x14ac:dyDescent="0.35">
      <c r="A1675" s="59" t="s">
        <v>4199</v>
      </c>
      <c r="B1675" s="59" t="s">
        <v>4200</v>
      </c>
      <c r="C1675" s="60" t="s">
        <v>40</v>
      </c>
      <c r="D1675" s="60" t="s">
        <v>41</v>
      </c>
      <c r="E1675" s="60" t="s">
        <v>6656</v>
      </c>
      <c r="F1675" s="61">
        <v>107.16371169049</v>
      </c>
      <c r="G1675" s="61">
        <v>85.667814277078705</v>
      </c>
      <c r="H1675" s="61">
        <v>101.159066276459</v>
      </c>
      <c r="I1675" s="61">
        <v>101.931665983442</v>
      </c>
      <c r="J1675" s="62">
        <v>0.45559622884406298</v>
      </c>
      <c r="K1675" s="62">
        <v>0.42299507121309099</v>
      </c>
      <c r="L1675" s="62">
        <v>0.41575423476453199</v>
      </c>
      <c r="M1675" s="62">
        <v>0.46095149593115198</v>
      </c>
    </row>
    <row r="1676" spans="1:13" x14ac:dyDescent="0.35">
      <c r="A1676" s="59" t="s">
        <v>966</v>
      </c>
      <c r="B1676" s="59" t="s">
        <v>967</v>
      </c>
      <c r="C1676" s="60" t="s">
        <v>31</v>
      </c>
      <c r="D1676" s="60" t="s">
        <v>41</v>
      </c>
      <c r="E1676" s="60" t="s">
        <v>6657</v>
      </c>
      <c r="F1676" s="61">
        <v>112.700895455574</v>
      </c>
      <c r="G1676" s="61">
        <v>87.882159926607599</v>
      </c>
      <c r="H1676" s="61">
        <v>102.510370753773</v>
      </c>
      <c r="I1676" s="61">
        <v>102.19994092534</v>
      </c>
      <c r="J1676" s="62">
        <v>0.56531935888628904</v>
      </c>
      <c r="K1676" s="62">
        <v>0.51619642791651499</v>
      </c>
      <c r="L1676" s="62">
        <v>0.50979774564541402</v>
      </c>
      <c r="M1676" s="62">
        <v>0.56951415110550696</v>
      </c>
    </row>
    <row r="1677" spans="1:13" x14ac:dyDescent="0.35">
      <c r="A1677" s="59" t="s">
        <v>974</v>
      </c>
      <c r="B1677" s="59" t="s">
        <v>975</v>
      </c>
      <c r="C1677" s="60" t="s">
        <v>40</v>
      </c>
      <c r="D1677" s="60" t="s">
        <v>41</v>
      </c>
      <c r="E1677" s="60" t="s">
        <v>6657</v>
      </c>
      <c r="F1677" s="61">
        <v>106.262469783108</v>
      </c>
      <c r="G1677" s="61">
        <v>84.3432142141952</v>
      </c>
      <c r="H1677" s="61">
        <v>105.27151328581699</v>
      </c>
      <c r="I1677" s="61">
        <v>104.85174380896299</v>
      </c>
      <c r="J1677" s="62">
        <v>0.51472829377771001</v>
      </c>
      <c r="K1677" s="62">
        <v>0.502185418295783</v>
      </c>
      <c r="L1677" s="62">
        <v>0.491888001911651</v>
      </c>
      <c r="M1677" s="62">
        <v>0.54560907489654398</v>
      </c>
    </row>
    <row r="1678" spans="1:13" x14ac:dyDescent="0.35">
      <c r="A1678" s="59" t="s">
        <v>972</v>
      </c>
      <c r="B1678" s="59" t="s">
        <v>973</v>
      </c>
      <c r="C1678" s="60" t="s">
        <v>31</v>
      </c>
      <c r="D1678" s="60" t="s">
        <v>41</v>
      </c>
      <c r="E1678" s="60" t="s">
        <v>6657</v>
      </c>
      <c r="F1678" s="61">
        <v>108.235706586498</v>
      </c>
      <c r="G1678" s="61">
        <v>81.928422869962404</v>
      </c>
      <c r="H1678" s="61">
        <v>101.31564449545399</v>
      </c>
      <c r="I1678" s="61">
        <v>98.483591552647496</v>
      </c>
      <c r="J1678" s="62">
        <v>0.54813659946876203</v>
      </c>
      <c r="K1678" s="62">
        <v>0.50064728881977005</v>
      </c>
      <c r="L1678" s="62">
        <v>0.49084112945573799</v>
      </c>
      <c r="M1678" s="62">
        <v>0.54767937362510599</v>
      </c>
    </row>
    <row r="1679" spans="1:13" x14ac:dyDescent="0.35">
      <c r="A1679" s="59" t="s">
        <v>968</v>
      </c>
      <c r="B1679" s="59" t="s">
        <v>969</v>
      </c>
      <c r="C1679" s="60" t="s">
        <v>40</v>
      </c>
      <c r="D1679" s="60" t="s">
        <v>41</v>
      </c>
      <c r="E1679" s="60" t="s">
        <v>6657</v>
      </c>
      <c r="F1679" s="61">
        <v>109.730107350757</v>
      </c>
      <c r="G1679" s="61">
        <v>87.275506191053097</v>
      </c>
      <c r="H1679" s="61">
        <v>100.330030971447</v>
      </c>
      <c r="I1679" s="61">
        <v>106.19652120463</v>
      </c>
      <c r="J1679" s="62">
        <v>0.54823818539628</v>
      </c>
      <c r="K1679" s="62">
        <v>0.50071131303456395</v>
      </c>
      <c r="L1679" s="62">
        <v>0.494637289858399</v>
      </c>
      <c r="M1679" s="62">
        <v>0.56394953752287802</v>
      </c>
    </row>
    <row r="1680" spans="1:13" x14ac:dyDescent="0.35">
      <c r="A1680" s="59" t="s">
        <v>4395</v>
      </c>
      <c r="B1680" s="59" t="s">
        <v>4396</v>
      </c>
      <c r="C1680" s="60" t="s">
        <v>40</v>
      </c>
      <c r="D1680" s="60" t="s">
        <v>56</v>
      </c>
      <c r="E1680" s="60" t="s">
        <v>6656</v>
      </c>
      <c r="F1680" s="61">
        <v>98.372244201683699</v>
      </c>
      <c r="G1680" s="61">
        <v>90.307227485196805</v>
      </c>
      <c r="H1680" s="61">
        <v>91.075591766327193</v>
      </c>
      <c r="I1680" s="61">
        <v>101.544404478529</v>
      </c>
      <c r="J1680" s="62">
        <v>0.38239951825584401</v>
      </c>
      <c r="K1680" s="62">
        <v>0.346176412600324</v>
      </c>
      <c r="L1680" s="62">
        <v>0.33548759643443499</v>
      </c>
      <c r="M1680" s="62">
        <v>0.38435404295697301</v>
      </c>
    </row>
    <row r="1681" spans="1:13" x14ac:dyDescent="0.35">
      <c r="A1681" s="59" t="s">
        <v>4387</v>
      </c>
      <c r="B1681" s="59" t="s">
        <v>4388</v>
      </c>
      <c r="C1681" s="60" t="s">
        <v>31</v>
      </c>
      <c r="D1681" s="60" t="s">
        <v>56</v>
      </c>
      <c r="E1681" s="60" t="s">
        <v>6656</v>
      </c>
      <c r="F1681" s="61">
        <v>98.372244201683699</v>
      </c>
      <c r="G1681" s="61">
        <v>90.307227485196805</v>
      </c>
      <c r="H1681" s="61">
        <v>91.075591766327193</v>
      </c>
      <c r="I1681" s="61">
        <v>101.544404478529</v>
      </c>
      <c r="J1681" s="62">
        <v>0.38239951825584401</v>
      </c>
      <c r="K1681" s="62">
        <v>0.346176412600324</v>
      </c>
      <c r="L1681" s="62">
        <v>0.33548759643443499</v>
      </c>
      <c r="M1681" s="62">
        <v>0.38435404295697301</v>
      </c>
    </row>
    <row r="1682" spans="1:13" x14ac:dyDescent="0.35">
      <c r="A1682" s="59" t="s">
        <v>4397</v>
      </c>
      <c r="B1682" s="59" t="s">
        <v>4398</v>
      </c>
      <c r="C1682" s="60" t="s">
        <v>40</v>
      </c>
      <c r="D1682" s="60" t="s">
        <v>56</v>
      </c>
      <c r="E1682" s="60" t="s">
        <v>6656</v>
      </c>
      <c r="F1682" s="61">
        <v>98.372244201683699</v>
      </c>
      <c r="G1682" s="61">
        <v>90.307227485196805</v>
      </c>
      <c r="H1682" s="61">
        <v>91.075591766327193</v>
      </c>
      <c r="I1682" s="61">
        <v>101.544404478529</v>
      </c>
      <c r="J1682" s="62">
        <v>0.38239951825584401</v>
      </c>
      <c r="K1682" s="62">
        <v>0.346176412600324</v>
      </c>
      <c r="L1682" s="62">
        <v>0.33548759643443499</v>
      </c>
      <c r="M1682" s="62">
        <v>0.38435404295697301</v>
      </c>
    </row>
    <row r="1683" spans="1:13" x14ac:dyDescent="0.35">
      <c r="A1683" s="59" t="s">
        <v>4399</v>
      </c>
      <c r="B1683" s="59" t="s">
        <v>4400</v>
      </c>
      <c r="C1683" s="60" t="s">
        <v>40</v>
      </c>
      <c r="D1683" s="60" t="s">
        <v>56</v>
      </c>
      <c r="E1683" s="60" t="s">
        <v>6656</v>
      </c>
      <c r="F1683" s="61">
        <v>98.372244201683699</v>
      </c>
      <c r="G1683" s="61">
        <v>90.307227485196805</v>
      </c>
      <c r="H1683" s="61">
        <v>91.075591766327193</v>
      </c>
      <c r="I1683" s="61">
        <v>101.544404478529</v>
      </c>
      <c r="J1683" s="62">
        <v>0.38239951825584401</v>
      </c>
      <c r="K1683" s="62">
        <v>0.346176412600324</v>
      </c>
      <c r="L1683" s="62">
        <v>0.33548759643443499</v>
      </c>
      <c r="M1683" s="62">
        <v>0.38435404295697301</v>
      </c>
    </row>
    <row r="1684" spans="1:13" x14ac:dyDescent="0.35">
      <c r="A1684" s="59" t="s">
        <v>4393</v>
      </c>
      <c r="B1684" s="59" t="s">
        <v>4394</v>
      </c>
      <c r="C1684" s="60" t="s">
        <v>40</v>
      </c>
      <c r="D1684" s="60" t="s">
        <v>56</v>
      </c>
      <c r="E1684" s="60" t="s">
        <v>6656</v>
      </c>
      <c r="F1684" s="61">
        <v>98.372244201683699</v>
      </c>
      <c r="G1684" s="61">
        <v>90.307227485196805</v>
      </c>
      <c r="H1684" s="61">
        <v>91.075591766327193</v>
      </c>
      <c r="I1684" s="61">
        <v>101.544404478529</v>
      </c>
      <c r="J1684" s="62">
        <v>0.38239951825584401</v>
      </c>
      <c r="K1684" s="62">
        <v>0.346176412600324</v>
      </c>
      <c r="L1684" s="62">
        <v>0.33548759643443499</v>
      </c>
      <c r="M1684" s="62">
        <v>0.38435404295697301</v>
      </c>
    </row>
    <row r="1685" spans="1:13" x14ac:dyDescent="0.35">
      <c r="A1685" s="59" t="s">
        <v>4391</v>
      </c>
      <c r="B1685" s="59" t="s">
        <v>4392</v>
      </c>
      <c r="C1685" s="60" t="s">
        <v>40</v>
      </c>
      <c r="D1685" s="60" t="s">
        <v>56</v>
      </c>
      <c r="E1685" s="60" t="s">
        <v>6656</v>
      </c>
      <c r="F1685" s="61">
        <v>97.241602235224207</v>
      </c>
      <c r="G1685" s="61">
        <v>87.831493031885401</v>
      </c>
      <c r="H1685" s="61">
        <v>89.278166631337498</v>
      </c>
      <c r="I1685" s="61">
        <v>100.348020018013</v>
      </c>
      <c r="J1685" s="62">
        <v>0.485845674618469</v>
      </c>
      <c r="K1685" s="62">
        <v>0.44452089997187899</v>
      </c>
      <c r="L1685" s="62">
        <v>0.437045104614744</v>
      </c>
      <c r="M1685" s="62">
        <v>0.50138293862059802</v>
      </c>
    </row>
    <row r="1686" spans="1:13" x14ac:dyDescent="0.35">
      <c r="A1686" s="59" t="s">
        <v>4389</v>
      </c>
      <c r="B1686" s="59" t="s">
        <v>4390</v>
      </c>
      <c r="C1686" s="60" t="s">
        <v>31</v>
      </c>
      <c r="D1686" s="60" t="s">
        <v>56</v>
      </c>
      <c r="E1686" s="60" t="s">
        <v>6656</v>
      </c>
      <c r="F1686" s="61">
        <v>98.372244201683699</v>
      </c>
      <c r="G1686" s="61">
        <v>90.307227485196805</v>
      </c>
      <c r="H1686" s="61">
        <v>91.075591766327193</v>
      </c>
      <c r="I1686" s="61">
        <v>101.544404478529</v>
      </c>
      <c r="J1686" s="62">
        <v>0.38239951825584401</v>
      </c>
      <c r="K1686" s="62">
        <v>0.346176412600324</v>
      </c>
      <c r="L1686" s="62">
        <v>0.33548759643443499</v>
      </c>
      <c r="M1686" s="62">
        <v>0.38435404295697301</v>
      </c>
    </row>
    <row r="1687" spans="1:13" x14ac:dyDescent="0.35">
      <c r="A1687" s="59" t="s">
        <v>251</v>
      </c>
      <c r="B1687" s="59" t="s">
        <v>252</v>
      </c>
      <c r="C1687" s="60" t="s">
        <v>31</v>
      </c>
      <c r="D1687" s="60" t="s">
        <v>250</v>
      </c>
      <c r="E1687" s="60" t="s">
        <v>6657</v>
      </c>
      <c r="F1687" s="61">
        <v>84.570883313173496</v>
      </c>
      <c r="G1687" s="61">
        <v>99.991317641505006</v>
      </c>
      <c r="H1687" s="61">
        <v>97.780874787418995</v>
      </c>
      <c r="I1687" s="61">
        <v>90.794172671273799</v>
      </c>
      <c r="J1687" s="62">
        <v>0.43891497818167602</v>
      </c>
      <c r="K1687" s="62">
        <v>0.37232557568080199</v>
      </c>
      <c r="L1687" s="62">
        <v>0.37591850645064001</v>
      </c>
      <c r="M1687" s="62">
        <v>0.45864563402647002</v>
      </c>
    </row>
    <row r="1688" spans="1:13" x14ac:dyDescent="0.35">
      <c r="A1688" s="59" t="s">
        <v>2294</v>
      </c>
      <c r="B1688" s="59" t="s">
        <v>2295</v>
      </c>
      <c r="C1688" s="60" t="s">
        <v>40</v>
      </c>
      <c r="D1688" s="60" t="s">
        <v>46</v>
      </c>
      <c r="E1688" s="60" t="s">
        <v>6657</v>
      </c>
      <c r="F1688" s="61">
        <v>91.206065510657098</v>
      </c>
      <c r="G1688" s="61">
        <v>102.879108452254</v>
      </c>
      <c r="H1688" s="61">
        <v>102.05724819228401</v>
      </c>
      <c r="I1688" s="61">
        <v>107.183837462762</v>
      </c>
      <c r="J1688" s="62">
        <v>0.54384182551105897</v>
      </c>
      <c r="K1688" s="62">
        <v>0.49322452541096401</v>
      </c>
      <c r="L1688" s="62">
        <v>0.47838434918927503</v>
      </c>
      <c r="M1688" s="62">
        <v>0.55655346415553097</v>
      </c>
    </row>
    <row r="1689" spans="1:13" x14ac:dyDescent="0.35">
      <c r="A1689" s="59" t="s">
        <v>6354</v>
      </c>
      <c r="B1689" s="59" t="s">
        <v>6355</v>
      </c>
      <c r="C1689" s="60" t="s">
        <v>40</v>
      </c>
      <c r="D1689" s="60" t="s">
        <v>46</v>
      </c>
      <c r="E1689" s="60" t="s">
        <v>6656</v>
      </c>
      <c r="F1689" s="61">
        <v>96.263282492982697</v>
      </c>
      <c r="G1689" s="61">
        <v>99.930513400188005</v>
      </c>
      <c r="H1689" s="61">
        <v>101.64675764630699</v>
      </c>
      <c r="I1689" s="61">
        <v>100.006784320889</v>
      </c>
      <c r="J1689" s="62">
        <v>0.43766653068203898</v>
      </c>
      <c r="K1689" s="62">
        <v>0.40343356556329302</v>
      </c>
      <c r="L1689" s="62">
        <v>0.38268339642763</v>
      </c>
      <c r="M1689" s="62">
        <v>0.435969288356086</v>
      </c>
    </row>
    <row r="1690" spans="1:13" x14ac:dyDescent="0.35">
      <c r="A1690" s="59" t="s">
        <v>6352</v>
      </c>
      <c r="B1690" s="59" t="s">
        <v>6353</v>
      </c>
      <c r="C1690" s="60" t="s">
        <v>31</v>
      </c>
      <c r="D1690" s="60" t="s">
        <v>46</v>
      </c>
      <c r="E1690" s="60" t="s">
        <v>6656</v>
      </c>
      <c r="F1690" s="61">
        <v>96.263282492982697</v>
      </c>
      <c r="G1690" s="61">
        <v>99.930513400188005</v>
      </c>
      <c r="H1690" s="61">
        <v>101.64675764630699</v>
      </c>
      <c r="I1690" s="61">
        <v>100.006784320889</v>
      </c>
      <c r="J1690" s="62">
        <v>0.43766653068203898</v>
      </c>
      <c r="K1690" s="62">
        <v>0.40343356556329302</v>
      </c>
      <c r="L1690" s="62">
        <v>0.38268339642763</v>
      </c>
      <c r="M1690" s="62">
        <v>0.435969288356086</v>
      </c>
    </row>
    <row r="1691" spans="1:13" x14ac:dyDescent="0.35">
      <c r="A1691" s="59" t="s">
        <v>2292</v>
      </c>
      <c r="B1691" s="59" t="s">
        <v>2293</v>
      </c>
      <c r="C1691" s="60" t="s">
        <v>31</v>
      </c>
      <c r="D1691" s="60" t="s">
        <v>46</v>
      </c>
      <c r="E1691" s="60" t="s">
        <v>6657</v>
      </c>
      <c r="F1691" s="61">
        <v>98.408452966829898</v>
      </c>
      <c r="G1691" s="61">
        <v>103.90313519669</v>
      </c>
      <c r="H1691" s="61">
        <v>99.7430177983736</v>
      </c>
      <c r="I1691" s="61">
        <v>99.4640988566468</v>
      </c>
      <c r="J1691" s="62">
        <v>0.54199163298739195</v>
      </c>
      <c r="K1691" s="62">
        <v>0.49329449645760098</v>
      </c>
      <c r="L1691" s="62">
        <v>0.47761858710572203</v>
      </c>
      <c r="M1691" s="62">
        <v>0.53960597533968402</v>
      </c>
    </row>
    <row r="1692" spans="1:13" x14ac:dyDescent="0.35">
      <c r="A1692" s="59" t="s">
        <v>2290</v>
      </c>
      <c r="B1692" s="59" t="s">
        <v>2291</v>
      </c>
      <c r="C1692" s="60" t="s">
        <v>31</v>
      </c>
      <c r="D1692" s="60" t="s">
        <v>46</v>
      </c>
      <c r="E1692" s="60" t="s">
        <v>6657</v>
      </c>
      <c r="F1692" s="61">
        <v>97.157625437437702</v>
      </c>
      <c r="G1692" s="61">
        <v>99.292991583120099</v>
      </c>
      <c r="H1692" s="61">
        <v>101.26171589524201</v>
      </c>
      <c r="I1692" s="61">
        <v>101.973823474312</v>
      </c>
      <c r="J1692" s="62">
        <v>0.51247576070053402</v>
      </c>
      <c r="K1692" s="62">
        <v>0.49391433339101698</v>
      </c>
      <c r="L1692" s="62">
        <v>0.40342125474276003</v>
      </c>
      <c r="M1692" s="62">
        <v>0.45803443041875502</v>
      </c>
    </row>
    <row r="1693" spans="1:13" x14ac:dyDescent="0.35">
      <c r="A1693" s="59" t="s">
        <v>248</v>
      </c>
      <c r="B1693" s="59" t="s">
        <v>249</v>
      </c>
      <c r="C1693" s="60" t="s">
        <v>31</v>
      </c>
      <c r="D1693" s="60" t="s">
        <v>250</v>
      </c>
      <c r="E1693" s="60" t="s">
        <v>6657</v>
      </c>
      <c r="F1693" s="61">
        <v>87.490342077978696</v>
      </c>
      <c r="G1693" s="61">
        <v>98.437014430379605</v>
      </c>
      <c r="H1693" s="61">
        <v>95.869323567023699</v>
      </c>
      <c r="I1693" s="61">
        <v>92.495766484989801</v>
      </c>
      <c r="J1693" s="62">
        <v>0.43891497818167602</v>
      </c>
      <c r="K1693" s="62">
        <v>0.37232557568080199</v>
      </c>
      <c r="L1693" s="62">
        <v>0.37591850645064001</v>
      </c>
      <c r="M1693" s="62">
        <v>0.44350415662790399</v>
      </c>
    </row>
    <row r="1694" spans="1:13" x14ac:dyDescent="0.35">
      <c r="A1694" s="59" t="s">
        <v>255</v>
      </c>
      <c r="B1694" s="59" t="s">
        <v>256</v>
      </c>
      <c r="C1694" s="60" t="s">
        <v>40</v>
      </c>
      <c r="D1694" s="60" t="s">
        <v>250</v>
      </c>
      <c r="E1694" s="60" t="s">
        <v>6657</v>
      </c>
      <c r="F1694" s="61">
        <v>80.712943008622602</v>
      </c>
      <c r="G1694" s="61">
        <v>103.16237487996</v>
      </c>
      <c r="H1694" s="61">
        <v>95.306230192526996</v>
      </c>
      <c r="I1694" s="61">
        <v>102.894160541343</v>
      </c>
      <c r="J1694" s="62">
        <v>0.43896852393133001</v>
      </c>
      <c r="K1694" s="62">
        <v>0.37236513415422301</v>
      </c>
      <c r="L1694" s="62">
        <v>0.37599240056741101</v>
      </c>
      <c r="M1694" s="62">
        <v>0.443610303525387</v>
      </c>
    </row>
    <row r="1695" spans="1:13" x14ac:dyDescent="0.35">
      <c r="A1695" s="59" t="s">
        <v>253</v>
      </c>
      <c r="B1695" s="59" t="s">
        <v>254</v>
      </c>
      <c r="C1695" s="60" t="s">
        <v>31</v>
      </c>
      <c r="D1695" s="60" t="s">
        <v>250</v>
      </c>
      <c r="E1695" s="60" t="s">
        <v>6657</v>
      </c>
      <c r="F1695" s="61">
        <v>87.653390315081595</v>
      </c>
      <c r="G1695" s="61">
        <v>101.234711805071</v>
      </c>
      <c r="H1695" s="61">
        <v>92.046234617377195</v>
      </c>
      <c r="I1695" s="61">
        <v>105.402799881205</v>
      </c>
      <c r="J1695" s="62">
        <v>0.42567125176648501</v>
      </c>
      <c r="K1695" s="62">
        <v>0.37232557568080199</v>
      </c>
      <c r="L1695" s="62">
        <v>0.37591850645064001</v>
      </c>
      <c r="M1695" s="62">
        <v>0.45864563402647002</v>
      </c>
    </row>
    <row r="1696" spans="1:13" x14ac:dyDescent="0.35">
      <c r="A1696" s="59" t="s">
        <v>1322</v>
      </c>
      <c r="B1696" s="59" t="s">
        <v>1323</v>
      </c>
      <c r="C1696" s="60" t="s">
        <v>31</v>
      </c>
      <c r="D1696" s="60" t="s">
        <v>259</v>
      </c>
      <c r="E1696" s="60" t="s">
        <v>6657</v>
      </c>
      <c r="F1696" s="61">
        <v>89.024943096714495</v>
      </c>
      <c r="G1696" s="61">
        <v>108.049964616259</v>
      </c>
      <c r="H1696" s="61">
        <v>90.453425168649403</v>
      </c>
      <c r="I1696" s="61">
        <v>123.580880710597</v>
      </c>
      <c r="J1696" s="62">
        <v>0.54210591966789901</v>
      </c>
      <c r="K1696" s="62">
        <v>0.49560085263022202</v>
      </c>
      <c r="L1696" s="62">
        <v>0.49370374590324601</v>
      </c>
      <c r="M1696" s="62">
        <v>0.55420439662746401</v>
      </c>
    </row>
    <row r="1697" spans="1:13" x14ac:dyDescent="0.35">
      <c r="A1697" s="59" t="s">
        <v>4637</v>
      </c>
      <c r="B1697" s="59" t="s">
        <v>4638</v>
      </c>
      <c r="C1697" s="60" t="s">
        <v>40</v>
      </c>
      <c r="D1697" s="60" t="s">
        <v>259</v>
      </c>
      <c r="E1697" s="60" t="s">
        <v>6656</v>
      </c>
      <c r="F1697" s="61">
        <v>94.392629462308506</v>
      </c>
      <c r="G1697" s="61">
        <v>103.375318673205</v>
      </c>
      <c r="H1697" s="61">
        <v>98.392959003369299</v>
      </c>
      <c r="I1697" s="61">
        <v>121.043909531076</v>
      </c>
      <c r="J1697" s="62">
        <v>0.486836864823119</v>
      </c>
      <c r="K1697" s="62">
        <v>0.44832764613741599</v>
      </c>
      <c r="L1697" s="62">
        <v>0.44299212435826502</v>
      </c>
      <c r="M1697" s="62">
        <v>0.493500186917464</v>
      </c>
    </row>
    <row r="1698" spans="1:13" x14ac:dyDescent="0.35">
      <c r="A1698" s="59" t="s">
        <v>1316</v>
      </c>
      <c r="B1698" s="59" t="s">
        <v>1317</v>
      </c>
      <c r="C1698" s="60" t="s">
        <v>31</v>
      </c>
      <c r="D1698" s="60" t="s">
        <v>259</v>
      </c>
      <c r="E1698" s="60" t="s">
        <v>6657</v>
      </c>
      <c r="F1698" s="61">
        <v>87.708286669686998</v>
      </c>
      <c r="G1698" s="61">
        <v>94.607882708085</v>
      </c>
      <c r="H1698" s="61">
        <v>89.470730228826199</v>
      </c>
      <c r="I1698" s="61">
        <v>117.12702374387101</v>
      </c>
      <c r="J1698" s="62">
        <v>0.60936753068850802</v>
      </c>
      <c r="K1698" s="62">
        <v>0.56329589770133004</v>
      </c>
      <c r="L1698" s="62">
        <v>0.56011300707390499</v>
      </c>
      <c r="M1698" s="62">
        <v>0.62110699257420598</v>
      </c>
    </row>
    <row r="1699" spans="1:13" x14ac:dyDescent="0.35">
      <c r="A1699" s="59" t="s">
        <v>1318</v>
      </c>
      <c r="B1699" s="59" t="s">
        <v>1319</v>
      </c>
      <c r="C1699" s="60" t="s">
        <v>31</v>
      </c>
      <c r="D1699" s="60" t="s">
        <v>259</v>
      </c>
      <c r="E1699" s="60" t="s">
        <v>6657</v>
      </c>
      <c r="F1699" s="61">
        <v>83.992206535549201</v>
      </c>
      <c r="G1699" s="61">
        <v>110.74427692628601</v>
      </c>
      <c r="H1699" s="61">
        <v>92.821764044694305</v>
      </c>
      <c r="I1699" s="61">
        <v>122.604703772482</v>
      </c>
      <c r="J1699" s="62">
        <v>0.64240425614541097</v>
      </c>
      <c r="K1699" s="62">
        <v>0.59509837262916898</v>
      </c>
      <c r="L1699" s="62">
        <v>0.58751838415378399</v>
      </c>
      <c r="M1699" s="62">
        <v>0.65657892458997502</v>
      </c>
    </row>
    <row r="1700" spans="1:13" x14ac:dyDescent="0.35">
      <c r="A1700" s="59" t="s">
        <v>1320</v>
      </c>
      <c r="B1700" s="59" t="s">
        <v>1321</v>
      </c>
      <c r="C1700" s="60" t="s">
        <v>40</v>
      </c>
      <c r="D1700" s="60" t="s">
        <v>259</v>
      </c>
      <c r="E1700" s="60" t="s">
        <v>6657</v>
      </c>
      <c r="F1700" s="61">
        <v>93.879874681400494</v>
      </c>
      <c r="G1700" s="61">
        <v>107.866183052944</v>
      </c>
      <c r="H1700" s="61">
        <v>96.137032837423106</v>
      </c>
      <c r="I1700" s="61">
        <v>124.53950695157801</v>
      </c>
      <c r="J1700" s="62">
        <v>0.57683174201022602</v>
      </c>
      <c r="K1700" s="62">
        <v>0.528434600690462</v>
      </c>
      <c r="L1700" s="62">
        <v>0.52360726936400803</v>
      </c>
      <c r="M1700" s="62">
        <v>0.58873923416771701</v>
      </c>
    </row>
    <row r="1701" spans="1:13" x14ac:dyDescent="0.35">
      <c r="A1701" s="59" t="s">
        <v>6594</v>
      </c>
      <c r="B1701" s="59" t="s">
        <v>6595</v>
      </c>
      <c r="C1701" s="60" t="s">
        <v>40</v>
      </c>
      <c r="D1701" s="60" t="s">
        <v>46</v>
      </c>
      <c r="E1701" s="60" t="s">
        <v>6656</v>
      </c>
      <c r="F1701" s="61">
        <v>91.948646608886904</v>
      </c>
      <c r="G1701" s="61">
        <v>115.23891057383899</v>
      </c>
      <c r="H1701" s="61">
        <v>95.751325523247303</v>
      </c>
      <c r="I1701" s="61">
        <v>108.49197330094501</v>
      </c>
      <c r="J1701" s="62">
        <v>0.41202514359912801</v>
      </c>
      <c r="K1701" s="62">
        <v>0.37139454336140798</v>
      </c>
      <c r="L1701" s="62">
        <v>0.36461396927603101</v>
      </c>
      <c r="M1701" s="62">
        <v>0.42088168613235599</v>
      </c>
    </row>
    <row r="1702" spans="1:13" x14ac:dyDescent="0.35">
      <c r="A1702" s="59" t="s">
        <v>6586</v>
      </c>
      <c r="B1702" s="59" t="s">
        <v>6587</v>
      </c>
      <c r="C1702" s="60" t="s">
        <v>31</v>
      </c>
      <c r="D1702" s="60" t="s">
        <v>46</v>
      </c>
      <c r="E1702" s="60" t="s">
        <v>6656</v>
      </c>
      <c r="F1702" s="61">
        <v>91.948646608886904</v>
      </c>
      <c r="G1702" s="61">
        <v>115.23891057383899</v>
      </c>
      <c r="H1702" s="61">
        <v>95.751325523247303</v>
      </c>
      <c r="I1702" s="61">
        <v>108.49197330094501</v>
      </c>
      <c r="J1702" s="62">
        <v>0.41202514359912801</v>
      </c>
      <c r="K1702" s="62">
        <v>0.37139454336140798</v>
      </c>
      <c r="L1702" s="62">
        <v>0.36461396927603101</v>
      </c>
      <c r="M1702" s="62">
        <v>0.42088168613235599</v>
      </c>
    </row>
    <row r="1703" spans="1:13" x14ac:dyDescent="0.35">
      <c r="A1703" s="59" t="s">
        <v>6590</v>
      </c>
      <c r="B1703" s="59" t="s">
        <v>6591</v>
      </c>
      <c r="C1703" s="60" t="s">
        <v>31</v>
      </c>
      <c r="D1703" s="60" t="s">
        <v>46</v>
      </c>
      <c r="E1703" s="60" t="s">
        <v>6656</v>
      </c>
      <c r="F1703" s="61">
        <v>91.948646608886904</v>
      </c>
      <c r="G1703" s="61">
        <v>115.23891057383899</v>
      </c>
      <c r="H1703" s="61">
        <v>95.751325523247303</v>
      </c>
      <c r="I1703" s="61">
        <v>108.49197330094501</v>
      </c>
      <c r="J1703" s="62">
        <v>0.41202514359912801</v>
      </c>
      <c r="K1703" s="62">
        <v>0.37139454336140798</v>
      </c>
      <c r="L1703" s="62">
        <v>0.36461396927603101</v>
      </c>
      <c r="M1703" s="62">
        <v>0.42088168613235599</v>
      </c>
    </row>
    <row r="1704" spans="1:13" x14ac:dyDescent="0.35">
      <c r="A1704" s="59" t="s">
        <v>2442</v>
      </c>
      <c r="B1704" s="59" t="s">
        <v>2443</v>
      </c>
      <c r="C1704" s="60" t="s">
        <v>31</v>
      </c>
      <c r="D1704" s="60" t="s">
        <v>46</v>
      </c>
      <c r="E1704" s="60" t="s">
        <v>6657</v>
      </c>
      <c r="F1704" s="61">
        <v>91.897067577854102</v>
      </c>
      <c r="G1704" s="61">
        <v>118.198301602455</v>
      </c>
      <c r="H1704" s="61">
        <v>92.125562544974102</v>
      </c>
      <c r="I1704" s="61">
        <v>112.228695809412</v>
      </c>
      <c r="J1704" s="62">
        <v>0.52743354130139497</v>
      </c>
      <c r="K1704" s="62">
        <v>0.47108462330367101</v>
      </c>
      <c r="L1704" s="62">
        <v>0.46610720743767903</v>
      </c>
      <c r="M1704" s="62">
        <v>0.54777056057803197</v>
      </c>
    </row>
    <row r="1705" spans="1:13" x14ac:dyDescent="0.35">
      <c r="A1705" s="59" t="s">
        <v>6592</v>
      </c>
      <c r="B1705" s="59" t="s">
        <v>6593</v>
      </c>
      <c r="C1705" s="60" t="s">
        <v>40</v>
      </c>
      <c r="D1705" s="60" t="s">
        <v>46</v>
      </c>
      <c r="E1705" s="60" t="s">
        <v>6656</v>
      </c>
      <c r="F1705" s="61">
        <v>91.948646608886904</v>
      </c>
      <c r="G1705" s="61">
        <v>115.23891057383899</v>
      </c>
      <c r="H1705" s="61">
        <v>95.751325523247303</v>
      </c>
      <c r="I1705" s="61">
        <v>108.49197330094501</v>
      </c>
      <c r="J1705" s="62">
        <v>0.41202514359912801</v>
      </c>
      <c r="K1705" s="62">
        <v>0.37139454336140798</v>
      </c>
      <c r="L1705" s="62">
        <v>0.36461396927603101</v>
      </c>
      <c r="M1705" s="62">
        <v>0.42088168613235599</v>
      </c>
    </row>
    <row r="1706" spans="1:13" x14ac:dyDescent="0.35">
      <c r="A1706" s="59" t="s">
        <v>6584</v>
      </c>
      <c r="B1706" s="59" t="s">
        <v>6585</v>
      </c>
      <c r="C1706" s="60" t="s">
        <v>31</v>
      </c>
      <c r="D1706" s="60" t="s">
        <v>46</v>
      </c>
      <c r="E1706" s="60" t="s">
        <v>6656</v>
      </c>
      <c r="F1706" s="61">
        <v>91.948646608886904</v>
      </c>
      <c r="G1706" s="61">
        <v>115.23891057383899</v>
      </c>
      <c r="H1706" s="61">
        <v>95.751325523247303</v>
      </c>
      <c r="I1706" s="61">
        <v>108.49197330094501</v>
      </c>
      <c r="J1706" s="62">
        <v>0.41202514359912801</v>
      </c>
      <c r="K1706" s="62">
        <v>0.37139454336140798</v>
      </c>
      <c r="L1706" s="62">
        <v>0.36461396927603101</v>
      </c>
      <c r="M1706" s="62">
        <v>0.42088168613235599</v>
      </c>
    </row>
    <row r="1707" spans="1:13" x14ac:dyDescent="0.35">
      <c r="A1707" s="59" t="s">
        <v>6588</v>
      </c>
      <c r="B1707" s="59" t="s">
        <v>6589</v>
      </c>
      <c r="C1707" s="60" t="s">
        <v>31</v>
      </c>
      <c r="D1707" s="60" t="s">
        <v>46</v>
      </c>
      <c r="E1707" s="60" t="s">
        <v>6656</v>
      </c>
      <c r="F1707" s="61">
        <v>91.948646608886904</v>
      </c>
      <c r="G1707" s="61">
        <v>115.23891057383899</v>
      </c>
      <c r="H1707" s="61">
        <v>95.751325523247303</v>
      </c>
      <c r="I1707" s="61">
        <v>108.49197330094501</v>
      </c>
      <c r="J1707" s="62">
        <v>0.41202514359912801</v>
      </c>
      <c r="K1707" s="62">
        <v>0.37139454336140798</v>
      </c>
      <c r="L1707" s="62">
        <v>0.36461396927603101</v>
      </c>
      <c r="M1707" s="62">
        <v>0.42088168613235599</v>
      </c>
    </row>
    <row r="1708" spans="1:13" x14ac:dyDescent="0.35">
      <c r="A1708" s="59" t="s">
        <v>1324</v>
      </c>
      <c r="B1708" s="59" t="s">
        <v>1325</v>
      </c>
      <c r="C1708" s="60" t="s">
        <v>31</v>
      </c>
      <c r="D1708" s="60" t="s">
        <v>259</v>
      </c>
      <c r="E1708" s="60" t="s">
        <v>6657</v>
      </c>
      <c r="F1708" s="61">
        <v>93.597577579397395</v>
      </c>
      <c r="G1708" s="61">
        <v>99.058319508310106</v>
      </c>
      <c r="H1708" s="61">
        <v>99.692934174244002</v>
      </c>
      <c r="I1708" s="61">
        <v>116.53137457381</v>
      </c>
      <c r="J1708" s="62">
        <v>0.57870291014888897</v>
      </c>
      <c r="K1708" s="62">
        <v>0.53003333035601397</v>
      </c>
      <c r="L1708" s="62">
        <v>0.52378283999418696</v>
      </c>
      <c r="M1708" s="62">
        <v>0.57576314313422905</v>
      </c>
    </row>
    <row r="1709" spans="1:13" x14ac:dyDescent="0.35">
      <c r="A1709" s="59" t="s">
        <v>2408</v>
      </c>
      <c r="B1709" s="59" t="s">
        <v>2409</v>
      </c>
      <c r="C1709" s="60" t="s">
        <v>40</v>
      </c>
      <c r="D1709" s="60" t="s">
        <v>223</v>
      </c>
      <c r="E1709" s="60" t="s">
        <v>6657</v>
      </c>
      <c r="F1709" s="61">
        <v>91.795800033523506</v>
      </c>
      <c r="G1709" s="61">
        <v>98.366735440073001</v>
      </c>
      <c r="H1709" s="61">
        <v>98.665133842482106</v>
      </c>
      <c r="I1709" s="61">
        <v>100.99757490069899</v>
      </c>
      <c r="J1709" s="62">
        <v>0.447827913420978</v>
      </c>
      <c r="K1709" s="62">
        <v>0.39116562379118602</v>
      </c>
      <c r="L1709" s="62">
        <v>0.39266329389834298</v>
      </c>
      <c r="M1709" s="62">
        <v>0.44766359577267101</v>
      </c>
    </row>
    <row r="1710" spans="1:13" x14ac:dyDescent="0.35">
      <c r="A1710" s="59" t="s">
        <v>4079</v>
      </c>
      <c r="B1710" s="59" t="s">
        <v>4080</v>
      </c>
      <c r="C1710" s="60" t="s">
        <v>40</v>
      </c>
      <c r="D1710" s="60" t="s">
        <v>32</v>
      </c>
      <c r="E1710" s="60" t="s">
        <v>6656</v>
      </c>
      <c r="F1710" s="61">
        <v>102.855756824729</v>
      </c>
      <c r="G1710" s="61">
        <v>105.620889730836</v>
      </c>
      <c r="H1710" s="61">
        <v>96.469076877221696</v>
      </c>
      <c r="I1710" s="61">
        <v>103.026184765086</v>
      </c>
      <c r="J1710" s="62">
        <v>0.43855455084057599</v>
      </c>
      <c r="K1710" s="62">
        <v>0.401001128768884</v>
      </c>
      <c r="L1710" s="62">
        <v>0.39538365249576701</v>
      </c>
      <c r="M1710" s="62">
        <v>0.44139396259489799</v>
      </c>
    </row>
    <row r="1711" spans="1:13" x14ac:dyDescent="0.35">
      <c r="A1711" s="59" t="s">
        <v>882</v>
      </c>
      <c r="B1711" s="59" t="s">
        <v>883</v>
      </c>
      <c r="C1711" s="60" t="s">
        <v>40</v>
      </c>
      <c r="D1711" s="60" t="s">
        <v>32</v>
      </c>
      <c r="E1711" s="60" t="s">
        <v>6657</v>
      </c>
      <c r="F1711" s="61">
        <v>96.442129037723504</v>
      </c>
      <c r="G1711" s="61">
        <v>104.89675386899199</v>
      </c>
      <c r="H1711" s="61">
        <v>98.045332692078503</v>
      </c>
      <c r="I1711" s="61">
        <v>102.136042060674</v>
      </c>
      <c r="J1711" s="62">
        <v>0.54483861588686799</v>
      </c>
      <c r="K1711" s="62">
        <v>0.49146628348024501</v>
      </c>
      <c r="L1711" s="62">
        <v>0.48313064657797</v>
      </c>
      <c r="M1711" s="62">
        <v>0.549186642880652</v>
      </c>
    </row>
    <row r="1712" spans="1:13" x14ac:dyDescent="0.35">
      <c r="A1712" s="59" t="s">
        <v>4077</v>
      </c>
      <c r="B1712" s="59" t="s">
        <v>4078</v>
      </c>
      <c r="C1712" s="60" t="s">
        <v>40</v>
      </c>
      <c r="D1712" s="60" t="s">
        <v>32</v>
      </c>
      <c r="E1712" s="60" t="s">
        <v>6656</v>
      </c>
      <c r="F1712" s="61">
        <v>102.855756824729</v>
      </c>
      <c r="G1712" s="61">
        <v>105.620889730836</v>
      </c>
      <c r="H1712" s="61">
        <v>96.469076877221696</v>
      </c>
      <c r="I1712" s="61">
        <v>103.026184765086</v>
      </c>
      <c r="J1712" s="62">
        <v>0.43855455084057599</v>
      </c>
      <c r="K1712" s="62">
        <v>0.401001128768884</v>
      </c>
      <c r="L1712" s="62">
        <v>0.39538365249576701</v>
      </c>
      <c r="M1712" s="62">
        <v>0.44139396259489799</v>
      </c>
    </row>
    <row r="1713" spans="1:13" x14ac:dyDescent="0.35">
      <c r="A1713" s="59" t="s">
        <v>4075</v>
      </c>
      <c r="B1713" s="59" t="s">
        <v>4076</v>
      </c>
      <c r="C1713" s="60" t="s">
        <v>31</v>
      </c>
      <c r="D1713" s="60" t="s">
        <v>32</v>
      </c>
      <c r="E1713" s="60" t="s">
        <v>6656</v>
      </c>
      <c r="F1713" s="61">
        <v>102.855756824729</v>
      </c>
      <c r="G1713" s="61">
        <v>105.620889730836</v>
      </c>
      <c r="H1713" s="61">
        <v>96.469076877221696</v>
      </c>
      <c r="I1713" s="61">
        <v>103.026184765086</v>
      </c>
      <c r="J1713" s="62">
        <v>0.43855455084057599</v>
      </c>
      <c r="K1713" s="62">
        <v>0.401001128768884</v>
      </c>
      <c r="L1713" s="62">
        <v>0.39538365249576701</v>
      </c>
      <c r="M1713" s="62">
        <v>0.44139396259489799</v>
      </c>
    </row>
    <row r="1714" spans="1:13" x14ac:dyDescent="0.35">
      <c r="A1714" s="59" t="s">
        <v>880</v>
      </c>
      <c r="B1714" s="59" t="s">
        <v>881</v>
      </c>
      <c r="C1714" s="60" t="s">
        <v>31</v>
      </c>
      <c r="D1714" s="60" t="s">
        <v>32</v>
      </c>
      <c r="E1714" s="60" t="s">
        <v>6657</v>
      </c>
      <c r="F1714" s="61">
        <v>112.73620890005699</v>
      </c>
      <c r="G1714" s="61">
        <v>110.08469473532</v>
      </c>
      <c r="H1714" s="61">
        <v>100.538280272533</v>
      </c>
      <c r="I1714" s="61">
        <v>98.199381294107596</v>
      </c>
      <c r="J1714" s="62">
        <v>0.54141968715914301</v>
      </c>
      <c r="K1714" s="62">
        <v>0.49037255863613499</v>
      </c>
      <c r="L1714" s="62">
        <v>0.48107666038346703</v>
      </c>
      <c r="M1714" s="62">
        <v>0.53697409376195904</v>
      </c>
    </row>
    <row r="1715" spans="1:13" x14ac:dyDescent="0.35">
      <c r="A1715" s="59" t="s">
        <v>2410</v>
      </c>
      <c r="B1715" s="59" t="s">
        <v>2411</v>
      </c>
      <c r="C1715" s="60" t="s">
        <v>31</v>
      </c>
      <c r="D1715" s="60" t="s">
        <v>223</v>
      </c>
      <c r="E1715" s="60" t="s">
        <v>6657</v>
      </c>
      <c r="F1715" s="61">
        <v>94.680587416472704</v>
      </c>
      <c r="G1715" s="61">
        <v>101.412791854861</v>
      </c>
      <c r="H1715" s="61">
        <v>101.35364005442599</v>
      </c>
      <c r="I1715" s="61">
        <v>92.598312701098394</v>
      </c>
      <c r="J1715" s="62">
        <v>0.447884883242195</v>
      </c>
      <c r="K1715" s="62">
        <v>0.39118429315292103</v>
      </c>
      <c r="L1715" s="62">
        <v>0.38709043429384099</v>
      </c>
      <c r="M1715" s="62">
        <v>0.45565854580875698</v>
      </c>
    </row>
    <row r="1716" spans="1:13" x14ac:dyDescent="0.35">
      <c r="A1716" s="59" t="s">
        <v>6498</v>
      </c>
      <c r="B1716" s="59" t="s">
        <v>6499</v>
      </c>
      <c r="C1716" s="60" t="s">
        <v>40</v>
      </c>
      <c r="D1716" s="60" t="s">
        <v>120</v>
      </c>
      <c r="E1716" s="60" t="s">
        <v>6656</v>
      </c>
      <c r="F1716" s="61">
        <v>89.979832903593703</v>
      </c>
      <c r="G1716" s="61">
        <v>97.2049915526609</v>
      </c>
      <c r="H1716" s="61">
        <v>92.7905905076137</v>
      </c>
      <c r="I1716" s="61">
        <v>104.43024053576499</v>
      </c>
      <c r="J1716" s="62">
        <v>0.38297361504865102</v>
      </c>
      <c r="K1716" s="62">
        <v>0.34972560592755397</v>
      </c>
      <c r="L1716" s="62">
        <v>0.34757413158457201</v>
      </c>
      <c r="M1716" s="62">
        <v>0.402129370401138</v>
      </c>
    </row>
    <row r="1717" spans="1:13" x14ac:dyDescent="0.35">
      <c r="A1717" s="59" t="s">
        <v>2364</v>
      </c>
      <c r="B1717" s="59" t="s">
        <v>2365</v>
      </c>
      <c r="C1717" s="60" t="s">
        <v>31</v>
      </c>
      <c r="D1717" s="60" t="s">
        <v>120</v>
      </c>
      <c r="E1717" s="60" t="s">
        <v>6657</v>
      </c>
      <c r="F1717" s="61">
        <v>86.1867052542202</v>
      </c>
      <c r="G1717" s="61">
        <v>94.419895435419406</v>
      </c>
      <c r="H1717" s="61">
        <v>89.299887373417604</v>
      </c>
      <c r="I1717" s="61">
        <v>104.603884984139</v>
      </c>
      <c r="J1717" s="62">
        <v>0.50761529543752604</v>
      </c>
      <c r="K1717" s="62">
        <v>0.45534654620703302</v>
      </c>
      <c r="L1717" s="62">
        <v>0.45303681687059899</v>
      </c>
      <c r="M1717" s="62">
        <v>0.52100882171838803</v>
      </c>
    </row>
    <row r="1718" spans="1:13" x14ac:dyDescent="0.35">
      <c r="A1718" s="59" t="s">
        <v>6494</v>
      </c>
      <c r="B1718" s="59" t="s">
        <v>6495</v>
      </c>
      <c r="C1718" s="60" t="s">
        <v>31</v>
      </c>
      <c r="D1718" s="60" t="s">
        <v>120</v>
      </c>
      <c r="E1718" s="60" t="s">
        <v>6656</v>
      </c>
      <c r="F1718" s="61">
        <v>89.979832903593703</v>
      </c>
      <c r="G1718" s="61">
        <v>97.2049915526609</v>
      </c>
      <c r="H1718" s="61">
        <v>92.7905905076137</v>
      </c>
      <c r="I1718" s="61">
        <v>104.43024053576499</v>
      </c>
      <c r="J1718" s="62">
        <v>0.38297361504865102</v>
      </c>
      <c r="K1718" s="62">
        <v>0.34972560592755397</v>
      </c>
      <c r="L1718" s="62">
        <v>0.34757413158457201</v>
      </c>
      <c r="M1718" s="62">
        <v>0.402129370401138</v>
      </c>
    </row>
    <row r="1719" spans="1:13" x14ac:dyDescent="0.35">
      <c r="A1719" s="59" t="s">
        <v>2366</v>
      </c>
      <c r="B1719" s="59" t="s">
        <v>2367</v>
      </c>
      <c r="C1719" s="60" t="s">
        <v>40</v>
      </c>
      <c r="D1719" s="60" t="s">
        <v>120</v>
      </c>
      <c r="E1719" s="60" t="s">
        <v>6657</v>
      </c>
      <c r="F1719" s="61">
        <v>87.705040686406306</v>
      </c>
      <c r="G1719" s="61">
        <v>92.933772327575696</v>
      </c>
      <c r="H1719" s="61">
        <v>88.744591880239</v>
      </c>
      <c r="I1719" s="61">
        <v>109.602896611746</v>
      </c>
      <c r="J1719" s="62">
        <v>0.54021395910236303</v>
      </c>
      <c r="K1719" s="62">
        <v>0.48675405992766602</v>
      </c>
      <c r="L1719" s="62">
        <v>0.48819760309097998</v>
      </c>
      <c r="M1719" s="62">
        <v>0.55385635790444998</v>
      </c>
    </row>
    <row r="1720" spans="1:13" x14ac:dyDescent="0.35">
      <c r="A1720" s="59" t="s">
        <v>6496</v>
      </c>
      <c r="B1720" s="59" t="s">
        <v>6497</v>
      </c>
      <c r="C1720" s="60" t="s">
        <v>31</v>
      </c>
      <c r="D1720" s="60" t="s">
        <v>120</v>
      </c>
      <c r="E1720" s="60" t="s">
        <v>6656</v>
      </c>
      <c r="F1720" s="61">
        <v>89.979832903593703</v>
      </c>
      <c r="G1720" s="61">
        <v>97.2049915526609</v>
      </c>
      <c r="H1720" s="61">
        <v>92.7905905076137</v>
      </c>
      <c r="I1720" s="61">
        <v>104.43024053576499</v>
      </c>
      <c r="J1720" s="62">
        <v>0.38297361504865102</v>
      </c>
      <c r="K1720" s="62">
        <v>0.34972560592755397</v>
      </c>
      <c r="L1720" s="62">
        <v>0.34757413158457201</v>
      </c>
      <c r="M1720" s="62">
        <v>0.402129370401138</v>
      </c>
    </row>
    <row r="1721" spans="1:13" x14ac:dyDescent="0.35">
      <c r="A1721" s="59" t="s">
        <v>6500</v>
      </c>
      <c r="B1721" s="59" t="s">
        <v>6501</v>
      </c>
      <c r="C1721" s="60" t="s">
        <v>40</v>
      </c>
      <c r="D1721" s="60" t="s">
        <v>120</v>
      </c>
      <c r="E1721" s="60" t="s">
        <v>6656</v>
      </c>
      <c r="F1721" s="61">
        <v>89.979832903593703</v>
      </c>
      <c r="G1721" s="61">
        <v>97.2049915526609</v>
      </c>
      <c r="H1721" s="61">
        <v>92.7905905076137</v>
      </c>
      <c r="I1721" s="61">
        <v>104.43024053576499</v>
      </c>
      <c r="J1721" s="62">
        <v>0.38297361504865102</v>
      </c>
      <c r="K1721" s="62">
        <v>0.34972560592755397</v>
      </c>
      <c r="L1721" s="62">
        <v>0.34757413158457201</v>
      </c>
      <c r="M1721" s="62">
        <v>0.402129370401138</v>
      </c>
    </row>
    <row r="1722" spans="1:13" x14ac:dyDescent="0.35">
      <c r="A1722" s="59" t="s">
        <v>6963</v>
      </c>
      <c r="B1722" s="59" t="s">
        <v>6964</v>
      </c>
      <c r="C1722" s="60" t="s">
        <v>40</v>
      </c>
      <c r="D1722" s="60" t="s">
        <v>83</v>
      </c>
      <c r="E1722" s="60" t="s">
        <v>6657</v>
      </c>
      <c r="F1722" s="61">
        <v>85.250898975420199</v>
      </c>
      <c r="G1722" s="61">
        <v>102.046350227308</v>
      </c>
      <c r="H1722" s="61">
        <v>100.81407073827801</v>
      </c>
      <c r="I1722" s="61">
        <v>99.292438711581596</v>
      </c>
      <c r="J1722" s="62">
        <v>0.44602393301696402</v>
      </c>
      <c r="K1722" s="62">
        <v>0.38587095820011802</v>
      </c>
      <c r="L1722" s="62">
        <v>0.374117654424788</v>
      </c>
      <c r="M1722" s="62">
        <v>0.45585441424991302</v>
      </c>
    </row>
    <row r="1723" spans="1:13" x14ac:dyDescent="0.35">
      <c r="A1723" s="59" t="s">
        <v>2046</v>
      </c>
      <c r="B1723" s="59" t="s">
        <v>2047</v>
      </c>
      <c r="C1723" s="60" t="s">
        <v>31</v>
      </c>
      <c r="D1723" s="60" t="s">
        <v>80</v>
      </c>
      <c r="E1723" s="60" t="s">
        <v>6657</v>
      </c>
      <c r="F1723" s="61">
        <v>101.48224218507001</v>
      </c>
      <c r="G1723" s="61">
        <v>101.07821974073001</v>
      </c>
      <c r="H1723" s="61">
        <v>110.95231929365499</v>
      </c>
      <c r="I1723" s="61">
        <v>105.87806559603</v>
      </c>
      <c r="J1723" s="62">
        <v>0.53861030727105197</v>
      </c>
      <c r="K1723" s="62">
        <v>0.47872123964673702</v>
      </c>
      <c r="L1723" s="62">
        <v>0.46979314726705701</v>
      </c>
      <c r="M1723" s="62">
        <v>0.534882619060284</v>
      </c>
    </row>
    <row r="1724" spans="1:13" x14ac:dyDescent="0.35">
      <c r="A1724" s="59" t="s">
        <v>5870</v>
      </c>
      <c r="B1724" s="59" t="s">
        <v>5871</v>
      </c>
      <c r="C1724" s="60" t="s">
        <v>31</v>
      </c>
      <c r="D1724" s="60" t="s">
        <v>80</v>
      </c>
      <c r="E1724" s="60" t="s">
        <v>6656</v>
      </c>
      <c r="F1724" s="61">
        <v>99.103846028992393</v>
      </c>
      <c r="G1724" s="61">
        <v>97.673281418235106</v>
      </c>
      <c r="H1724" s="61">
        <v>107.08575738051201</v>
      </c>
      <c r="I1724" s="61">
        <v>103.03392139892399</v>
      </c>
      <c r="J1724" s="62">
        <v>0.39832139703920599</v>
      </c>
      <c r="K1724" s="62">
        <v>0.354778584659873</v>
      </c>
      <c r="L1724" s="62">
        <v>0.34939653776611002</v>
      </c>
      <c r="M1724" s="62">
        <v>0.40008986450346401</v>
      </c>
    </row>
    <row r="1725" spans="1:13" x14ac:dyDescent="0.35">
      <c r="A1725" s="59" t="s">
        <v>5872</v>
      </c>
      <c r="B1725" s="59" t="s">
        <v>5873</v>
      </c>
      <c r="C1725" s="60" t="s">
        <v>31</v>
      </c>
      <c r="D1725" s="60" t="s">
        <v>80</v>
      </c>
      <c r="E1725" s="60" t="s">
        <v>6656</v>
      </c>
      <c r="F1725" s="61">
        <v>99.103846028992393</v>
      </c>
      <c r="G1725" s="61">
        <v>97.673281418235106</v>
      </c>
      <c r="H1725" s="61">
        <v>107.08575738051201</v>
      </c>
      <c r="I1725" s="61">
        <v>103.03392139892399</v>
      </c>
      <c r="J1725" s="62">
        <v>0.39832139703920599</v>
      </c>
      <c r="K1725" s="62">
        <v>0.354778584659873</v>
      </c>
      <c r="L1725" s="62">
        <v>0.34939653776611002</v>
      </c>
      <c r="M1725" s="62">
        <v>0.40008986450346401</v>
      </c>
    </row>
    <row r="1726" spans="1:13" x14ac:dyDescent="0.35">
      <c r="A1726" s="59" t="s">
        <v>2048</v>
      </c>
      <c r="B1726" s="59" t="s">
        <v>2049</v>
      </c>
      <c r="C1726" s="60" t="s">
        <v>40</v>
      </c>
      <c r="D1726" s="60" t="s">
        <v>80</v>
      </c>
      <c r="E1726" s="60" t="s">
        <v>6657</v>
      </c>
      <c r="F1726" s="61">
        <v>99.0285427838933</v>
      </c>
      <c r="G1726" s="61">
        <v>95.197991341760797</v>
      </c>
      <c r="H1726" s="61">
        <v>109.568217844915</v>
      </c>
      <c r="I1726" s="61">
        <v>100.910000503777</v>
      </c>
      <c r="J1726" s="62">
        <v>0.51865295288801805</v>
      </c>
      <c r="K1726" s="62">
        <v>0.46005316280772102</v>
      </c>
      <c r="L1726" s="62">
        <v>0.45114991610014599</v>
      </c>
      <c r="M1726" s="62">
        <v>0.51505928281480196</v>
      </c>
    </row>
    <row r="1727" spans="1:13" x14ac:dyDescent="0.35">
      <c r="A1727" s="59" t="s">
        <v>268</v>
      </c>
      <c r="B1727" s="59" t="s">
        <v>269</v>
      </c>
      <c r="C1727" s="60" t="s">
        <v>40</v>
      </c>
      <c r="D1727" s="60" t="s">
        <v>89</v>
      </c>
      <c r="E1727" s="60" t="s">
        <v>6657</v>
      </c>
      <c r="F1727" s="61">
        <v>100.4724595906</v>
      </c>
      <c r="G1727" s="61">
        <v>100.099313115855</v>
      </c>
      <c r="H1727" s="61">
        <v>101.435936033736</v>
      </c>
      <c r="I1727" s="61">
        <v>117.969743748273</v>
      </c>
      <c r="J1727" s="62">
        <v>0.53642417668295905</v>
      </c>
      <c r="K1727" s="62">
        <v>0.47977726102913798</v>
      </c>
      <c r="L1727" s="62">
        <v>0.45689214600685102</v>
      </c>
      <c r="M1727" s="62">
        <v>0.53538396089531504</v>
      </c>
    </row>
    <row r="1728" spans="1:13" x14ac:dyDescent="0.35">
      <c r="A1728" s="59" t="s">
        <v>3097</v>
      </c>
      <c r="B1728" s="59" t="s">
        <v>3098</v>
      </c>
      <c r="C1728" s="60" t="s">
        <v>31</v>
      </c>
      <c r="D1728" s="60" t="s">
        <v>89</v>
      </c>
      <c r="E1728" s="60" t="s">
        <v>6656</v>
      </c>
      <c r="F1728" s="61">
        <v>95.740240441984895</v>
      </c>
      <c r="G1728" s="61">
        <v>100.12292460297201</v>
      </c>
      <c r="H1728" s="61"/>
      <c r="I1728" s="61">
        <v>113.437115033677</v>
      </c>
      <c r="J1728" s="62">
        <v>0.36189145319534</v>
      </c>
      <c r="K1728" s="62">
        <v>0.32742431041616599</v>
      </c>
      <c r="L1728" s="62">
        <v>0.29575784456853399</v>
      </c>
      <c r="M1728" s="62">
        <v>0.34677093612841298</v>
      </c>
    </row>
    <row r="1729" spans="1:13" x14ac:dyDescent="0.35">
      <c r="A1729" s="59" t="s">
        <v>3099</v>
      </c>
      <c r="B1729" s="59" t="s">
        <v>3100</v>
      </c>
      <c r="C1729" s="60" t="s">
        <v>40</v>
      </c>
      <c r="D1729" s="60" t="s">
        <v>89</v>
      </c>
      <c r="E1729" s="60" t="s">
        <v>6656</v>
      </c>
      <c r="F1729" s="61">
        <v>95.740240441984895</v>
      </c>
      <c r="G1729" s="61">
        <v>100.12292460297201</v>
      </c>
      <c r="H1729" s="61"/>
      <c r="I1729" s="61">
        <v>113.437115033677</v>
      </c>
      <c r="J1729" s="62">
        <v>0.36189145319534</v>
      </c>
      <c r="K1729" s="62">
        <v>0.32742431041616599</v>
      </c>
      <c r="L1729" s="62">
        <v>0.29575784456853399</v>
      </c>
      <c r="M1729" s="62">
        <v>0.34677093612841298</v>
      </c>
    </row>
    <row r="1730" spans="1:13" x14ac:dyDescent="0.35">
      <c r="A1730" s="59" t="s">
        <v>3095</v>
      </c>
      <c r="B1730" s="59" t="s">
        <v>3096</v>
      </c>
      <c r="C1730" s="60" t="s">
        <v>31</v>
      </c>
      <c r="D1730" s="60" t="s">
        <v>89</v>
      </c>
      <c r="E1730" s="60" t="s">
        <v>6656</v>
      </c>
      <c r="F1730" s="61">
        <v>95.740240441984895</v>
      </c>
      <c r="G1730" s="61">
        <v>100.12292460297201</v>
      </c>
      <c r="H1730" s="61"/>
      <c r="I1730" s="61">
        <v>113.437115033677</v>
      </c>
      <c r="J1730" s="62">
        <v>0.36189145319534</v>
      </c>
      <c r="K1730" s="62">
        <v>0.32742431041616599</v>
      </c>
      <c r="L1730" s="62">
        <v>0.29575784456853399</v>
      </c>
      <c r="M1730" s="62">
        <v>0.34677093612841298</v>
      </c>
    </row>
    <row r="1731" spans="1:13" x14ac:dyDescent="0.35">
      <c r="A1731" s="59" t="s">
        <v>798</v>
      </c>
      <c r="B1731" s="59" t="s">
        <v>799</v>
      </c>
      <c r="C1731" s="60" t="s">
        <v>40</v>
      </c>
      <c r="D1731" s="60" t="s">
        <v>86</v>
      </c>
      <c r="E1731" s="60" t="s">
        <v>6657</v>
      </c>
      <c r="F1731" s="61">
        <v>97.670419812207797</v>
      </c>
      <c r="G1731" s="61">
        <v>116.46094687567501</v>
      </c>
      <c r="H1731" s="61">
        <v>98.199896233547094</v>
      </c>
      <c r="I1731" s="61">
        <v>98.340073413169605</v>
      </c>
      <c r="J1731" s="62">
        <v>0.66483535335130794</v>
      </c>
      <c r="K1731" s="62">
        <v>0.62347408830114204</v>
      </c>
      <c r="L1731" s="62">
        <v>0.61423777042487904</v>
      </c>
      <c r="M1731" s="62">
        <v>0.67263897002662798</v>
      </c>
    </row>
    <row r="1732" spans="1:13" x14ac:dyDescent="0.35">
      <c r="A1732" s="59" t="s">
        <v>796</v>
      </c>
      <c r="B1732" s="59" t="s">
        <v>797</v>
      </c>
      <c r="C1732" s="60" t="s">
        <v>31</v>
      </c>
      <c r="D1732" s="60" t="s">
        <v>86</v>
      </c>
      <c r="E1732" s="60" t="s">
        <v>6657</v>
      </c>
      <c r="F1732" s="61">
        <v>99.382222981956403</v>
      </c>
      <c r="G1732" s="61">
        <v>115.159994008762</v>
      </c>
      <c r="H1732" s="61">
        <v>90.132830613185405</v>
      </c>
      <c r="I1732" s="61">
        <v>97.702374205486507</v>
      </c>
      <c r="J1732" s="62">
        <v>0.520795097178122</v>
      </c>
      <c r="K1732" s="62">
        <v>0.50912185392850795</v>
      </c>
      <c r="L1732" s="62">
        <v>0.50659177367369701</v>
      </c>
      <c r="M1732" s="62">
        <v>0.55622895451024201</v>
      </c>
    </row>
    <row r="1733" spans="1:13" x14ac:dyDescent="0.35">
      <c r="A1733" s="59" t="s">
        <v>800</v>
      </c>
      <c r="B1733" s="59" t="s">
        <v>801</v>
      </c>
      <c r="C1733" s="60" t="s">
        <v>40</v>
      </c>
      <c r="D1733" s="60" t="s">
        <v>86</v>
      </c>
      <c r="E1733" s="60" t="s">
        <v>6657</v>
      </c>
      <c r="F1733" s="61">
        <v>102.05621050342999</v>
      </c>
      <c r="G1733" s="61">
        <v>109.11345361088399</v>
      </c>
      <c r="H1733" s="61">
        <v>93.428114524381201</v>
      </c>
      <c r="I1733" s="61">
        <v>98.420276517294695</v>
      </c>
      <c r="J1733" s="62">
        <v>0.55625782281001501</v>
      </c>
      <c r="K1733" s="62">
        <v>0.51059462537003797</v>
      </c>
      <c r="L1733" s="62">
        <v>0.50915974205748704</v>
      </c>
      <c r="M1733" s="62">
        <v>0.57161415558504503</v>
      </c>
    </row>
    <row r="1734" spans="1:13" x14ac:dyDescent="0.35">
      <c r="A1734" s="59" t="s">
        <v>3947</v>
      </c>
      <c r="B1734" s="59" t="s">
        <v>3948</v>
      </c>
      <c r="C1734" s="60" t="s">
        <v>40</v>
      </c>
      <c r="D1734" s="60" t="s">
        <v>86</v>
      </c>
      <c r="E1734" s="60" t="s">
        <v>6656</v>
      </c>
      <c r="F1734" s="61">
        <v>99.358181303591195</v>
      </c>
      <c r="G1734" s="61">
        <v>112.30848339263601</v>
      </c>
      <c r="H1734" s="61">
        <v>95.059702018441698</v>
      </c>
      <c r="I1734" s="61">
        <v>101.17379822701901</v>
      </c>
      <c r="J1734" s="62">
        <v>0.46593419985821399</v>
      </c>
      <c r="K1734" s="62">
        <v>0.435888572503772</v>
      </c>
      <c r="L1734" s="62">
        <v>0.43008501391092502</v>
      </c>
      <c r="M1734" s="62">
        <v>0.47208838791463298</v>
      </c>
    </row>
    <row r="1735" spans="1:13" x14ac:dyDescent="0.35">
      <c r="A1735" s="59" t="s">
        <v>576</v>
      </c>
      <c r="B1735" s="59" t="s">
        <v>577</v>
      </c>
      <c r="C1735" s="60" t="s">
        <v>40</v>
      </c>
      <c r="D1735" s="60" t="s">
        <v>83</v>
      </c>
      <c r="E1735" s="60" t="s">
        <v>6657</v>
      </c>
      <c r="F1735" s="61">
        <v>90.616901710125802</v>
      </c>
      <c r="G1735" s="61">
        <v>102.69110530898701</v>
      </c>
      <c r="H1735" s="61">
        <v>105.070225415111</v>
      </c>
      <c r="I1735" s="61">
        <v>116.326282141593</v>
      </c>
      <c r="J1735" s="62">
        <v>0.48225616034083402</v>
      </c>
      <c r="K1735" s="62">
        <v>0.41996743247165502</v>
      </c>
      <c r="L1735" s="62">
        <v>0.41233349258365898</v>
      </c>
      <c r="M1735" s="62">
        <v>0.49733945329485402</v>
      </c>
    </row>
    <row r="1736" spans="1:13" x14ac:dyDescent="0.35">
      <c r="A1736" s="59" t="s">
        <v>3591</v>
      </c>
      <c r="B1736" s="59" t="s">
        <v>3592</v>
      </c>
      <c r="C1736" s="60" t="s">
        <v>31</v>
      </c>
      <c r="D1736" s="60" t="s">
        <v>83</v>
      </c>
      <c r="E1736" s="60" t="s">
        <v>6656</v>
      </c>
      <c r="F1736" s="61">
        <v>96.848332455582494</v>
      </c>
      <c r="G1736" s="61"/>
      <c r="H1736" s="61"/>
      <c r="I1736" s="61">
        <v>103.281493681754</v>
      </c>
      <c r="J1736" s="62">
        <v>0.32402544322152599</v>
      </c>
      <c r="K1736" s="62">
        <v>0.28100657663162099</v>
      </c>
      <c r="L1736" s="62">
        <v>0.27721016853591701</v>
      </c>
      <c r="M1736" s="62">
        <v>0.33003919225873501</v>
      </c>
    </row>
    <row r="1737" spans="1:13" x14ac:dyDescent="0.35">
      <c r="A1737" s="59" t="s">
        <v>3593</v>
      </c>
      <c r="B1737" s="59" t="s">
        <v>3594</v>
      </c>
      <c r="C1737" s="60" t="s">
        <v>31</v>
      </c>
      <c r="D1737" s="60" t="s">
        <v>83</v>
      </c>
      <c r="E1737" s="60" t="s">
        <v>6656</v>
      </c>
      <c r="F1737" s="61">
        <v>96.848332455582494</v>
      </c>
      <c r="G1737" s="61"/>
      <c r="H1737" s="61"/>
      <c r="I1737" s="61">
        <v>103.281493681754</v>
      </c>
      <c r="J1737" s="62">
        <v>0.32402544322152599</v>
      </c>
      <c r="K1737" s="62">
        <v>0.28100657663162099</v>
      </c>
      <c r="L1737" s="62">
        <v>0.27721016853591701</v>
      </c>
      <c r="M1737" s="62">
        <v>0.33003919225873501</v>
      </c>
    </row>
    <row r="1738" spans="1:13" x14ac:dyDescent="0.35">
      <c r="A1738" s="59" t="s">
        <v>3597</v>
      </c>
      <c r="B1738" s="59" t="s">
        <v>3598</v>
      </c>
      <c r="C1738" s="60" t="s">
        <v>40</v>
      </c>
      <c r="D1738" s="60" t="s">
        <v>83</v>
      </c>
      <c r="E1738" s="60" t="s">
        <v>6656</v>
      </c>
      <c r="F1738" s="61">
        <v>96.848332455582494</v>
      </c>
      <c r="G1738" s="61"/>
      <c r="H1738" s="61"/>
      <c r="I1738" s="61">
        <v>103.281493681754</v>
      </c>
      <c r="J1738" s="62">
        <v>0.32402544322152599</v>
      </c>
      <c r="K1738" s="62">
        <v>0.28100657663162099</v>
      </c>
      <c r="L1738" s="62">
        <v>0.27721016853591701</v>
      </c>
      <c r="M1738" s="62">
        <v>0.33003919225873501</v>
      </c>
    </row>
    <row r="1739" spans="1:13" x14ac:dyDescent="0.35">
      <c r="A1739" s="59" t="s">
        <v>3595</v>
      </c>
      <c r="B1739" s="59" t="s">
        <v>3596</v>
      </c>
      <c r="C1739" s="60" t="s">
        <v>40</v>
      </c>
      <c r="D1739" s="60" t="s">
        <v>83</v>
      </c>
      <c r="E1739" s="60" t="s">
        <v>6656</v>
      </c>
      <c r="F1739" s="61">
        <v>96.848332455582494</v>
      </c>
      <c r="G1739" s="61"/>
      <c r="H1739" s="61"/>
      <c r="I1739" s="61">
        <v>103.281493681754</v>
      </c>
      <c r="J1739" s="62">
        <v>0.32402544322152599</v>
      </c>
      <c r="K1739" s="62">
        <v>0.28100657663162099</v>
      </c>
      <c r="L1739" s="62">
        <v>0.27721016853591701</v>
      </c>
      <c r="M1739" s="62">
        <v>0.33003919225873501</v>
      </c>
    </row>
    <row r="1740" spans="1:13" x14ac:dyDescent="0.35">
      <c r="A1740" s="59" t="s">
        <v>3589</v>
      </c>
      <c r="B1740" s="59" t="s">
        <v>3590</v>
      </c>
      <c r="C1740" s="60" t="s">
        <v>31</v>
      </c>
      <c r="D1740" s="60" t="s">
        <v>83</v>
      </c>
      <c r="E1740" s="60" t="s">
        <v>6656</v>
      </c>
      <c r="F1740" s="61">
        <v>96.848332455582494</v>
      </c>
      <c r="G1740" s="61"/>
      <c r="H1740" s="61"/>
      <c r="I1740" s="61">
        <v>103.281493681754</v>
      </c>
      <c r="J1740" s="62">
        <v>0.32402544322152599</v>
      </c>
      <c r="K1740" s="62">
        <v>0.28100657663162099</v>
      </c>
      <c r="L1740" s="62">
        <v>0.27721016853591701</v>
      </c>
      <c r="M1740" s="62">
        <v>0.33003919225873501</v>
      </c>
    </row>
    <row r="1741" spans="1:13" x14ac:dyDescent="0.35">
      <c r="A1741" s="59" t="s">
        <v>3599</v>
      </c>
      <c r="B1741" s="59" t="s">
        <v>3600</v>
      </c>
      <c r="C1741" s="60" t="s">
        <v>40</v>
      </c>
      <c r="D1741" s="60" t="s">
        <v>83</v>
      </c>
      <c r="E1741" s="60" t="s">
        <v>6656</v>
      </c>
      <c r="F1741" s="61">
        <v>96.848332455582494</v>
      </c>
      <c r="G1741" s="61"/>
      <c r="H1741" s="61"/>
      <c r="I1741" s="61">
        <v>103.281493681754</v>
      </c>
      <c r="J1741" s="62">
        <v>0.32402544322152599</v>
      </c>
      <c r="K1741" s="62">
        <v>0.28100657663162099</v>
      </c>
      <c r="L1741" s="62">
        <v>0.27721016853591701</v>
      </c>
      <c r="M1741" s="62">
        <v>0.33003919225873501</v>
      </c>
    </row>
    <row r="1742" spans="1:13" x14ac:dyDescent="0.35">
      <c r="A1742" s="59" t="s">
        <v>3601</v>
      </c>
      <c r="B1742" s="59" t="s">
        <v>3602</v>
      </c>
      <c r="C1742" s="60" t="s">
        <v>40</v>
      </c>
      <c r="D1742" s="60" t="s">
        <v>83</v>
      </c>
      <c r="E1742" s="60" t="s">
        <v>6656</v>
      </c>
      <c r="F1742" s="61">
        <v>96.848332455582494</v>
      </c>
      <c r="G1742" s="61"/>
      <c r="H1742" s="61"/>
      <c r="I1742" s="61">
        <v>103.281493681754</v>
      </c>
      <c r="J1742" s="62">
        <v>0.32402544322152599</v>
      </c>
      <c r="K1742" s="62">
        <v>0.28100657663162099</v>
      </c>
      <c r="L1742" s="62">
        <v>0.27721016853591701</v>
      </c>
      <c r="M1742" s="62">
        <v>0.33003919225873501</v>
      </c>
    </row>
    <row r="1743" spans="1:13" x14ac:dyDescent="0.35">
      <c r="A1743" s="59" t="s">
        <v>3949</v>
      </c>
      <c r="B1743" s="59" t="s">
        <v>3950</v>
      </c>
      <c r="C1743" s="60" t="s">
        <v>40</v>
      </c>
      <c r="D1743" s="60" t="s">
        <v>86</v>
      </c>
      <c r="E1743" s="60" t="s">
        <v>6656</v>
      </c>
      <c r="F1743" s="61">
        <v>99.358181303591195</v>
      </c>
      <c r="G1743" s="61">
        <v>112.30848339263601</v>
      </c>
      <c r="H1743" s="61">
        <v>95.059702018441698</v>
      </c>
      <c r="I1743" s="61">
        <v>101.17379822701901</v>
      </c>
      <c r="J1743" s="62">
        <v>0.46593419985821399</v>
      </c>
      <c r="K1743" s="62">
        <v>0.435888572503772</v>
      </c>
      <c r="L1743" s="62">
        <v>0.43008501391092502</v>
      </c>
      <c r="M1743" s="62">
        <v>0.47208838791463298</v>
      </c>
    </row>
    <row r="1744" spans="1:13" x14ac:dyDescent="0.35">
      <c r="A1744" s="59" t="s">
        <v>794</v>
      </c>
      <c r="B1744" s="59" t="s">
        <v>795</v>
      </c>
      <c r="C1744" s="60" t="s">
        <v>31</v>
      </c>
      <c r="D1744" s="60" t="s">
        <v>86</v>
      </c>
      <c r="E1744" s="60" t="s">
        <v>6657</v>
      </c>
      <c r="F1744" s="61">
        <v>101.31402177680501</v>
      </c>
      <c r="G1744" s="61">
        <v>114.566631901816</v>
      </c>
      <c r="H1744" s="61">
        <v>94.896139883825597</v>
      </c>
      <c r="I1744" s="61">
        <v>105.868466439231</v>
      </c>
      <c r="J1744" s="62">
        <v>0.71626870626877004</v>
      </c>
      <c r="K1744" s="62">
        <v>0.67691632806976998</v>
      </c>
      <c r="L1744" s="62">
        <v>0.666267864859305</v>
      </c>
      <c r="M1744" s="62">
        <v>0.71816813596680296</v>
      </c>
    </row>
    <row r="1745" spans="1:13" x14ac:dyDescent="0.35">
      <c r="A1745" s="59" t="s">
        <v>6941</v>
      </c>
      <c r="B1745" s="59" t="s">
        <v>6942</v>
      </c>
      <c r="C1745" s="60" t="s">
        <v>31</v>
      </c>
      <c r="D1745" s="60" t="s">
        <v>83</v>
      </c>
      <c r="E1745" s="60" t="s">
        <v>6656</v>
      </c>
      <c r="F1745" s="61">
        <v>102.876695200398</v>
      </c>
      <c r="G1745" s="61"/>
      <c r="H1745" s="61"/>
      <c r="I1745" s="61">
        <v>102.65353690186799</v>
      </c>
      <c r="J1745" s="62">
        <v>0.30754958012116701</v>
      </c>
      <c r="K1745" s="62">
        <v>0.26401006554426998</v>
      </c>
      <c r="L1745" s="62">
        <v>0.25112904384045298</v>
      </c>
      <c r="M1745" s="62">
        <v>0.30684721944341797</v>
      </c>
    </row>
    <row r="1746" spans="1:13" x14ac:dyDescent="0.35">
      <c r="A1746" s="59" t="s">
        <v>6937</v>
      </c>
      <c r="B1746" s="59" t="s">
        <v>6938</v>
      </c>
      <c r="C1746" s="60" t="s">
        <v>40</v>
      </c>
      <c r="D1746" s="60" t="s">
        <v>83</v>
      </c>
      <c r="E1746" s="60" t="s">
        <v>6656</v>
      </c>
      <c r="F1746" s="61">
        <v>102.876695200398</v>
      </c>
      <c r="G1746" s="61"/>
      <c r="H1746" s="61"/>
      <c r="I1746" s="61">
        <v>102.65353690186799</v>
      </c>
      <c r="J1746" s="62">
        <v>0.30754958012116701</v>
      </c>
      <c r="K1746" s="62">
        <v>0.26401006554426998</v>
      </c>
      <c r="L1746" s="62">
        <v>0.25112904384045298</v>
      </c>
      <c r="M1746" s="62">
        <v>0.30684721944341797</v>
      </c>
    </row>
    <row r="1747" spans="1:13" x14ac:dyDescent="0.35">
      <c r="A1747" s="59" t="s">
        <v>6939</v>
      </c>
      <c r="B1747" s="59" t="s">
        <v>6940</v>
      </c>
      <c r="C1747" s="60" t="s">
        <v>40</v>
      </c>
      <c r="D1747" s="60" t="s">
        <v>83</v>
      </c>
      <c r="E1747" s="60" t="s">
        <v>6656</v>
      </c>
      <c r="F1747" s="61">
        <v>102.876695200398</v>
      </c>
      <c r="G1747" s="61"/>
      <c r="H1747" s="61"/>
      <c r="I1747" s="61">
        <v>102.65353690186799</v>
      </c>
      <c r="J1747" s="62">
        <v>0.30754958012116701</v>
      </c>
      <c r="K1747" s="62">
        <v>0.26401006554426998</v>
      </c>
      <c r="L1747" s="62">
        <v>0.25112904384045298</v>
      </c>
      <c r="M1747" s="62">
        <v>0.30684721944341797</v>
      </c>
    </row>
    <row r="1748" spans="1:13" x14ac:dyDescent="0.35">
      <c r="A1748" s="59" t="s">
        <v>6935</v>
      </c>
      <c r="B1748" s="59" t="s">
        <v>6936</v>
      </c>
      <c r="C1748" s="60" t="s">
        <v>40</v>
      </c>
      <c r="D1748" s="60" t="s">
        <v>83</v>
      </c>
      <c r="E1748" s="60" t="s">
        <v>6656</v>
      </c>
      <c r="F1748" s="61">
        <v>102.876695200398</v>
      </c>
      <c r="G1748" s="61"/>
      <c r="H1748" s="61"/>
      <c r="I1748" s="61">
        <v>102.65353690186799</v>
      </c>
      <c r="J1748" s="62">
        <v>0.30754958012116701</v>
      </c>
      <c r="K1748" s="62">
        <v>0.26401006554426998</v>
      </c>
      <c r="L1748" s="62">
        <v>0.25112904384045298</v>
      </c>
      <c r="M1748" s="62">
        <v>0.30684721944341797</v>
      </c>
    </row>
    <row r="1749" spans="1:13" x14ac:dyDescent="0.35">
      <c r="A1749" s="59" t="s">
        <v>6933</v>
      </c>
      <c r="B1749" s="59" t="s">
        <v>6934</v>
      </c>
      <c r="C1749" s="60" t="s">
        <v>40</v>
      </c>
      <c r="D1749" s="60" t="s">
        <v>83</v>
      </c>
      <c r="E1749" s="60" t="s">
        <v>6656</v>
      </c>
      <c r="F1749" s="61">
        <v>102.876695200398</v>
      </c>
      <c r="G1749" s="61"/>
      <c r="H1749" s="61"/>
      <c r="I1749" s="61">
        <v>102.65353690186799</v>
      </c>
      <c r="J1749" s="62">
        <v>0.30754958012116701</v>
      </c>
      <c r="K1749" s="62">
        <v>0.26401006554426998</v>
      </c>
      <c r="L1749" s="62">
        <v>0.25112904384045298</v>
      </c>
      <c r="M1749" s="62">
        <v>0.30684721944341797</v>
      </c>
    </row>
    <row r="1750" spans="1:13" x14ac:dyDescent="0.35">
      <c r="A1750" s="59" t="s">
        <v>6931</v>
      </c>
      <c r="B1750" s="59" t="s">
        <v>6932</v>
      </c>
      <c r="C1750" s="60" t="s">
        <v>40</v>
      </c>
      <c r="D1750" s="60" t="s">
        <v>83</v>
      </c>
      <c r="E1750" s="60" t="s">
        <v>6656</v>
      </c>
      <c r="F1750" s="61">
        <v>102.876695200398</v>
      </c>
      <c r="G1750" s="61"/>
      <c r="H1750" s="61"/>
      <c r="I1750" s="61">
        <v>102.65353690186799</v>
      </c>
      <c r="J1750" s="62">
        <v>0.30754958012116701</v>
      </c>
      <c r="K1750" s="62">
        <v>0.26401006554426998</v>
      </c>
      <c r="L1750" s="62">
        <v>0.25112904384045298</v>
      </c>
      <c r="M1750" s="62">
        <v>0.30684721944341797</v>
      </c>
    </row>
    <row r="1751" spans="1:13" x14ac:dyDescent="0.35">
      <c r="A1751" s="59" t="s">
        <v>1874</v>
      </c>
      <c r="B1751" s="59" t="s">
        <v>1875</v>
      </c>
      <c r="C1751" s="60" t="s">
        <v>40</v>
      </c>
      <c r="D1751" s="60" t="s">
        <v>37</v>
      </c>
      <c r="E1751" s="60" t="s">
        <v>6657</v>
      </c>
      <c r="F1751" s="61">
        <v>99.504478840159607</v>
      </c>
      <c r="G1751" s="61">
        <v>99.065957631961595</v>
      </c>
      <c r="H1751" s="61">
        <v>102.10622104554599</v>
      </c>
      <c r="I1751" s="61">
        <v>99.756887466132596</v>
      </c>
      <c r="J1751" s="62">
        <v>0.53689155182311299</v>
      </c>
      <c r="K1751" s="62">
        <v>0.48398100011373701</v>
      </c>
      <c r="L1751" s="62">
        <v>0.48408564914400198</v>
      </c>
      <c r="M1751" s="62">
        <v>0.54022021113170304</v>
      </c>
    </row>
    <row r="1752" spans="1:13" x14ac:dyDescent="0.35">
      <c r="A1752" s="59" t="s">
        <v>1872</v>
      </c>
      <c r="B1752" s="59" t="s">
        <v>1873</v>
      </c>
      <c r="C1752" s="60" t="s">
        <v>31</v>
      </c>
      <c r="D1752" s="60" t="s">
        <v>37</v>
      </c>
      <c r="E1752" s="60" t="s">
        <v>6657</v>
      </c>
      <c r="F1752" s="61">
        <v>99.397632485003598</v>
      </c>
      <c r="G1752" s="61">
        <v>104.459756861575</v>
      </c>
      <c r="H1752" s="61">
        <v>103.46014730187299</v>
      </c>
      <c r="I1752" s="61">
        <v>94.039636839874504</v>
      </c>
      <c r="J1752" s="62">
        <v>0.53999904435259005</v>
      </c>
      <c r="K1752" s="62">
        <v>0.48547492897573502</v>
      </c>
      <c r="L1752" s="62">
        <v>0.48226576626350298</v>
      </c>
      <c r="M1752" s="62">
        <v>0.544845439346477</v>
      </c>
    </row>
    <row r="1753" spans="1:13" x14ac:dyDescent="0.35">
      <c r="A1753" s="59" t="s">
        <v>1870</v>
      </c>
      <c r="B1753" s="59" t="s">
        <v>1871</v>
      </c>
      <c r="C1753" s="60" t="s">
        <v>31</v>
      </c>
      <c r="D1753" s="60" t="s">
        <v>37</v>
      </c>
      <c r="E1753" s="60" t="s">
        <v>6657</v>
      </c>
      <c r="F1753" s="61">
        <v>94.178883246777602</v>
      </c>
      <c r="G1753" s="61">
        <v>101.49026816286801</v>
      </c>
      <c r="H1753" s="61">
        <v>101.713313957442</v>
      </c>
      <c r="I1753" s="61">
        <v>96.795544011698595</v>
      </c>
      <c r="J1753" s="62">
        <v>0.527222804017627</v>
      </c>
      <c r="K1753" s="62">
        <v>0.48398100011373701</v>
      </c>
      <c r="L1753" s="62">
        <v>0.48406939129343501</v>
      </c>
      <c r="M1753" s="62">
        <v>0.54029087803183495</v>
      </c>
    </row>
    <row r="1754" spans="1:13" x14ac:dyDescent="0.35">
      <c r="A1754" s="59" t="s">
        <v>3567</v>
      </c>
      <c r="B1754" s="59" t="s">
        <v>3568</v>
      </c>
      <c r="C1754" s="60" t="s">
        <v>40</v>
      </c>
      <c r="D1754" s="60" t="s">
        <v>53</v>
      </c>
      <c r="E1754" s="60" t="s">
        <v>6656</v>
      </c>
      <c r="F1754" s="61">
        <v>101.424278197913</v>
      </c>
      <c r="G1754" s="61">
        <v>104.818035686432</v>
      </c>
      <c r="H1754" s="61">
        <v>105.01131408566</v>
      </c>
      <c r="I1754" s="61">
        <v>99.739548093719705</v>
      </c>
      <c r="J1754" s="62">
        <v>0.419592741164036</v>
      </c>
      <c r="K1754" s="62">
        <v>0.37595776619326299</v>
      </c>
      <c r="L1754" s="62">
        <v>0.371670772734428</v>
      </c>
      <c r="M1754" s="62">
        <v>0.42295465026369</v>
      </c>
    </row>
    <row r="1755" spans="1:13" x14ac:dyDescent="0.35">
      <c r="A1755" s="59" t="s">
        <v>550</v>
      </c>
      <c r="B1755" s="59" t="s">
        <v>551</v>
      </c>
      <c r="C1755" s="60" t="s">
        <v>40</v>
      </c>
      <c r="D1755" s="60" t="s">
        <v>53</v>
      </c>
      <c r="E1755" s="60" t="s">
        <v>6657</v>
      </c>
      <c r="F1755" s="61">
        <v>106.48469479233</v>
      </c>
      <c r="G1755" s="61">
        <v>107.37939203387801</v>
      </c>
      <c r="H1755" s="61">
        <v>105.678765957199</v>
      </c>
      <c r="I1755" s="61">
        <v>95.535060107120998</v>
      </c>
      <c r="J1755" s="62">
        <v>0.53314398532058305</v>
      </c>
      <c r="K1755" s="62">
        <v>0.47446173578712197</v>
      </c>
      <c r="L1755" s="62">
        <v>0.47595488098567601</v>
      </c>
      <c r="M1755" s="62">
        <v>0.53810159065958896</v>
      </c>
    </row>
    <row r="1756" spans="1:13" x14ac:dyDescent="0.35">
      <c r="A1756" s="59" t="s">
        <v>548</v>
      </c>
      <c r="B1756" s="59" t="s">
        <v>549</v>
      </c>
      <c r="C1756" s="60" t="s">
        <v>31</v>
      </c>
      <c r="D1756" s="60" t="s">
        <v>53</v>
      </c>
      <c r="E1756" s="60" t="s">
        <v>6657</v>
      </c>
      <c r="F1756" s="61">
        <v>103.28001754056901</v>
      </c>
      <c r="G1756" s="61">
        <v>105.274355150958</v>
      </c>
      <c r="H1756" s="61">
        <v>104.61008745866501</v>
      </c>
      <c r="I1756" s="61">
        <v>102.029555892148</v>
      </c>
      <c r="J1756" s="62">
        <v>0.52867643180812995</v>
      </c>
      <c r="K1756" s="62">
        <v>0.47238491452439701</v>
      </c>
      <c r="L1756" s="62">
        <v>0.46396122737128898</v>
      </c>
      <c r="M1756" s="62">
        <v>0.53710536907598105</v>
      </c>
    </row>
    <row r="1757" spans="1:13" x14ac:dyDescent="0.35">
      <c r="A1757" s="59" t="s">
        <v>552</v>
      </c>
      <c r="B1757" s="59" t="s">
        <v>553</v>
      </c>
      <c r="C1757" s="60" t="s">
        <v>40</v>
      </c>
      <c r="D1757" s="60" t="s">
        <v>53</v>
      </c>
      <c r="E1757" s="60" t="s">
        <v>6657</v>
      </c>
      <c r="F1757" s="61">
        <v>96.814129422742695</v>
      </c>
      <c r="G1757" s="61">
        <v>104.764432730465</v>
      </c>
      <c r="H1757" s="61">
        <v>102.932868418044</v>
      </c>
      <c r="I1757" s="61">
        <v>104.04673989452399</v>
      </c>
      <c r="J1757" s="62">
        <v>0.53230533246309597</v>
      </c>
      <c r="K1757" s="62">
        <v>0.47431939087960101</v>
      </c>
      <c r="L1757" s="62">
        <v>0.47546151137178899</v>
      </c>
      <c r="M1757" s="62">
        <v>0.53678647933569601</v>
      </c>
    </row>
    <row r="1758" spans="1:13" x14ac:dyDescent="0.35">
      <c r="A1758" s="59" t="s">
        <v>3569</v>
      </c>
      <c r="B1758" s="59" t="s">
        <v>3570</v>
      </c>
      <c r="C1758" s="60" t="s">
        <v>31</v>
      </c>
      <c r="D1758" s="60" t="s">
        <v>53</v>
      </c>
      <c r="E1758" s="60" t="s">
        <v>6656</v>
      </c>
      <c r="F1758" s="61">
        <v>101.424278197913</v>
      </c>
      <c r="G1758" s="61">
        <v>104.818035686432</v>
      </c>
      <c r="H1758" s="61">
        <v>105.01131408566</v>
      </c>
      <c r="I1758" s="61">
        <v>99.739548093719705</v>
      </c>
      <c r="J1758" s="62">
        <v>0.419592741164036</v>
      </c>
      <c r="K1758" s="62">
        <v>0.37595776619326299</v>
      </c>
      <c r="L1758" s="62">
        <v>0.371670772734428</v>
      </c>
      <c r="M1758" s="62">
        <v>0.42295465026369</v>
      </c>
    </row>
    <row r="1759" spans="1:13" x14ac:dyDescent="0.35">
      <c r="A1759" s="59" t="s">
        <v>3565</v>
      </c>
      <c r="B1759" s="59" t="s">
        <v>3566</v>
      </c>
      <c r="C1759" s="60" t="s">
        <v>31</v>
      </c>
      <c r="D1759" s="60" t="s">
        <v>53</v>
      </c>
      <c r="E1759" s="60" t="s">
        <v>6656</v>
      </c>
      <c r="F1759" s="61">
        <v>101.424278197913</v>
      </c>
      <c r="G1759" s="61">
        <v>104.818035686432</v>
      </c>
      <c r="H1759" s="61">
        <v>105.01131408566</v>
      </c>
      <c r="I1759" s="61">
        <v>99.739548093719705</v>
      </c>
      <c r="J1759" s="62">
        <v>0.419592741164036</v>
      </c>
      <c r="K1759" s="62">
        <v>0.37595776619326299</v>
      </c>
      <c r="L1759" s="62">
        <v>0.371670772734428</v>
      </c>
      <c r="M1759" s="62">
        <v>0.42295465026369</v>
      </c>
    </row>
    <row r="1760" spans="1:13" x14ac:dyDescent="0.35">
      <c r="A1760" s="59" t="s">
        <v>1246</v>
      </c>
      <c r="B1760" s="59" t="s">
        <v>1247</v>
      </c>
      <c r="C1760" s="60" t="s">
        <v>31</v>
      </c>
      <c r="D1760" s="60" t="s">
        <v>89</v>
      </c>
      <c r="E1760" s="60" t="s">
        <v>6657</v>
      </c>
      <c r="F1760" s="61">
        <v>100.200699449708</v>
      </c>
      <c r="G1760" s="61">
        <v>110.446623798481</v>
      </c>
      <c r="H1760" s="61">
        <v>99.905154368758005</v>
      </c>
      <c r="I1760" s="61">
        <v>101.587887226121</v>
      </c>
      <c r="J1760" s="62">
        <v>0.532547295437796</v>
      </c>
      <c r="K1760" s="62">
        <v>0.48109546614885201</v>
      </c>
      <c r="L1760" s="62">
        <v>0.47193885848718498</v>
      </c>
      <c r="M1760" s="62">
        <v>0.53301849756277597</v>
      </c>
    </row>
    <row r="1761" spans="1:13" x14ac:dyDescent="0.35">
      <c r="A1761" s="59" t="s">
        <v>4573</v>
      </c>
      <c r="B1761" s="59" t="s">
        <v>4574</v>
      </c>
      <c r="C1761" s="60" t="s">
        <v>31</v>
      </c>
      <c r="D1761" s="60" t="s">
        <v>89</v>
      </c>
      <c r="E1761" s="60" t="s">
        <v>6656</v>
      </c>
      <c r="F1761" s="61">
        <v>96.175644511416706</v>
      </c>
      <c r="G1761" s="61">
        <v>106.90513878985701</v>
      </c>
      <c r="H1761" s="61">
        <v>99.453376424635806</v>
      </c>
      <c r="I1761" s="61">
        <v>105.107016907882</v>
      </c>
      <c r="J1761" s="62">
        <v>0.43416105356812001</v>
      </c>
      <c r="K1761" s="62">
        <v>0.39416411152950098</v>
      </c>
      <c r="L1761" s="62">
        <v>0.38422864734749201</v>
      </c>
      <c r="M1761" s="62">
        <v>0.43733204090977101</v>
      </c>
    </row>
    <row r="1762" spans="1:13" x14ac:dyDescent="0.35">
      <c r="A1762" s="59" t="s">
        <v>4571</v>
      </c>
      <c r="B1762" s="59" t="s">
        <v>4572</v>
      </c>
      <c r="C1762" s="60" t="s">
        <v>31</v>
      </c>
      <c r="D1762" s="60" t="s">
        <v>89</v>
      </c>
      <c r="E1762" s="60" t="s">
        <v>6656</v>
      </c>
      <c r="F1762" s="61">
        <v>95.818336659511203</v>
      </c>
      <c r="G1762" s="61">
        <v>107.192198291279</v>
      </c>
      <c r="H1762" s="61">
        <v>99.049460562906702</v>
      </c>
      <c r="I1762" s="61">
        <v>104.840998484187</v>
      </c>
      <c r="J1762" s="62">
        <v>0.44567541648007403</v>
      </c>
      <c r="K1762" s="62">
        <v>0.404697038357616</v>
      </c>
      <c r="L1762" s="62">
        <v>0.39493063746486401</v>
      </c>
      <c r="M1762" s="62">
        <v>0.44968500348422402</v>
      </c>
    </row>
    <row r="1763" spans="1:13" x14ac:dyDescent="0.35">
      <c r="A1763" s="59" t="s">
        <v>1250</v>
      </c>
      <c r="B1763" s="59" t="s">
        <v>1251</v>
      </c>
      <c r="C1763" s="60" t="s">
        <v>40</v>
      </c>
      <c r="D1763" s="60" t="s">
        <v>89</v>
      </c>
      <c r="E1763" s="60" t="s">
        <v>6657</v>
      </c>
      <c r="F1763" s="61">
        <v>98.774161138104802</v>
      </c>
      <c r="G1763" s="61">
        <v>107.06332900853999</v>
      </c>
      <c r="H1763" s="61">
        <v>100.631692954622</v>
      </c>
      <c r="I1763" s="61">
        <v>109.923752009545</v>
      </c>
      <c r="J1763" s="62">
        <v>0.57191414923161499</v>
      </c>
      <c r="K1763" s="62">
        <v>0.51601644699247196</v>
      </c>
      <c r="L1763" s="62">
        <v>0.50768211924460005</v>
      </c>
      <c r="M1763" s="62">
        <v>0.57828783461261701</v>
      </c>
    </row>
    <row r="1764" spans="1:13" x14ac:dyDescent="0.35">
      <c r="A1764" s="59" t="s">
        <v>4645</v>
      </c>
      <c r="B1764" s="59" t="s">
        <v>4646</v>
      </c>
      <c r="C1764" s="60" t="s">
        <v>31</v>
      </c>
      <c r="D1764" s="60" t="s">
        <v>3030</v>
      </c>
      <c r="E1764" s="60" t="s">
        <v>6656</v>
      </c>
      <c r="F1764" s="61">
        <v>90.866949433182299</v>
      </c>
      <c r="G1764" s="61">
        <v>98.080921780855206</v>
      </c>
      <c r="H1764" s="61">
        <v>105.972288283403</v>
      </c>
      <c r="I1764" s="61">
        <v>106.289110086447</v>
      </c>
      <c r="J1764" s="62">
        <v>0.36298604300577803</v>
      </c>
      <c r="K1764" s="62">
        <v>0.32512531752141399</v>
      </c>
      <c r="L1764" s="62">
        <v>0.31578981332682698</v>
      </c>
      <c r="M1764" s="62">
        <v>0.36902253371744398</v>
      </c>
    </row>
    <row r="1765" spans="1:13" x14ac:dyDescent="0.35">
      <c r="A1765" s="59" t="s">
        <v>4647</v>
      </c>
      <c r="B1765" s="59" t="s">
        <v>4648</v>
      </c>
      <c r="C1765" s="60" t="s">
        <v>40</v>
      </c>
      <c r="D1765" s="60" t="s">
        <v>3030</v>
      </c>
      <c r="E1765" s="60" t="s">
        <v>6656</v>
      </c>
      <c r="F1765" s="61">
        <v>90.866949433182299</v>
      </c>
      <c r="G1765" s="61">
        <v>98.080921780855206</v>
      </c>
      <c r="H1765" s="61">
        <v>105.972288283403</v>
      </c>
      <c r="I1765" s="61">
        <v>106.289110086447</v>
      </c>
      <c r="J1765" s="62">
        <v>0.36298604300577803</v>
      </c>
      <c r="K1765" s="62">
        <v>0.32512531752141399</v>
      </c>
      <c r="L1765" s="62">
        <v>0.31578981332682698</v>
      </c>
      <c r="M1765" s="62">
        <v>0.36902253371744398</v>
      </c>
    </row>
    <row r="1766" spans="1:13" x14ac:dyDescent="0.35">
      <c r="A1766" s="59" t="s">
        <v>1248</v>
      </c>
      <c r="B1766" s="59" t="s">
        <v>1249</v>
      </c>
      <c r="C1766" s="60" t="s">
        <v>31</v>
      </c>
      <c r="D1766" s="60" t="s">
        <v>89</v>
      </c>
      <c r="E1766" s="60" t="s">
        <v>6657</v>
      </c>
      <c r="F1766" s="61">
        <v>92.845679439047501</v>
      </c>
      <c r="G1766" s="61">
        <v>108.315598805896</v>
      </c>
      <c r="H1766" s="61">
        <v>98.878941494957701</v>
      </c>
      <c r="I1766" s="61">
        <v>108.118035998754</v>
      </c>
      <c r="J1766" s="62">
        <v>0.62605917779687104</v>
      </c>
      <c r="K1766" s="62">
        <v>0.57477426363573403</v>
      </c>
      <c r="L1766" s="62">
        <v>0.55550502608057595</v>
      </c>
      <c r="M1766" s="62">
        <v>0.61875258741035299</v>
      </c>
    </row>
    <row r="1767" spans="1:13" x14ac:dyDescent="0.35">
      <c r="A1767" s="59" t="s">
        <v>5387</v>
      </c>
      <c r="B1767" s="59" t="s">
        <v>5388</v>
      </c>
      <c r="C1767" s="60" t="s">
        <v>40</v>
      </c>
      <c r="D1767" s="60" t="s">
        <v>56</v>
      </c>
      <c r="E1767" s="60" t="s">
        <v>6656</v>
      </c>
      <c r="F1767" s="61">
        <v>98.826111138655406</v>
      </c>
      <c r="G1767" s="61">
        <v>112.699614362231</v>
      </c>
      <c r="H1767" s="61">
        <v>100.906336673114</v>
      </c>
      <c r="I1767" s="61">
        <v>97.023018955423296</v>
      </c>
      <c r="J1767" s="62">
        <v>0.46242202587570402</v>
      </c>
      <c r="K1767" s="62">
        <v>0.43050080479592501</v>
      </c>
      <c r="L1767" s="62">
        <v>0.42150357229575802</v>
      </c>
      <c r="M1767" s="62">
        <v>0.465469830109213</v>
      </c>
    </row>
    <row r="1768" spans="1:13" x14ac:dyDescent="0.35">
      <c r="A1768" s="59" t="s">
        <v>1834</v>
      </c>
      <c r="B1768" s="59" t="s">
        <v>1835</v>
      </c>
      <c r="C1768" s="60" t="s">
        <v>40</v>
      </c>
      <c r="D1768" s="60" t="s">
        <v>56</v>
      </c>
      <c r="E1768" s="60" t="s">
        <v>6657</v>
      </c>
      <c r="F1768" s="61">
        <v>93.232807532960805</v>
      </c>
      <c r="G1768" s="61">
        <v>103.69911861668901</v>
      </c>
      <c r="H1768" s="61">
        <v>96.118774822341294</v>
      </c>
      <c r="I1768" s="61">
        <v>87.259175726594293</v>
      </c>
      <c r="J1768" s="62">
        <v>0.57053711592610401</v>
      </c>
      <c r="K1768" s="62">
        <v>0.53957008248523197</v>
      </c>
      <c r="L1768" s="62">
        <v>0.53483052755338101</v>
      </c>
      <c r="M1768" s="62">
        <v>0.59952349323418097</v>
      </c>
    </row>
    <row r="1769" spans="1:13" x14ac:dyDescent="0.35">
      <c r="A1769" s="59" t="s">
        <v>5658</v>
      </c>
      <c r="B1769" s="59" t="s">
        <v>5659</v>
      </c>
      <c r="C1769" s="60" t="s">
        <v>40</v>
      </c>
      <c r="D1769" s="60" t="s">
        <v>3030</v>
      </c>
      <c r="E1769" s="60" t="s">
        <v>6656</v>
      </c>
      <c r="F1769" s="61">
        <v>90.4879184623979</v>
      </c>
      <c r="G1769" s="61"/>
      <c r="H1769" s="61"/>
      <c r="I1769" s="61">
        <v>112.03341744049</v>
      </c>
      <c r="J1769" s="62">
        <v>0.31343206657239098</v>
      </c>
      <c r="K1769" s="62">
        <v>0.26072182327736498</v>
      </c>
      <c r="L1769" s="62">
        <v>0.255650033201825</v>
      </c>
      <c r="M1769" s="62">
        <v>0.32899924749509801</v>
      </c>
    </row>
    <row r="1770" spans="1:13" x14ac:dyDescent="0.35">
      <c r="A1770" s="59" t="s">
        <v>5660</v>
      </c>
      <c r="B1770" s="59" t="s">
        <v>5661</v>
      </c>
      <c r="C1770" s="60" t="s">
        <v>40</v>
      </c>
      <c r="D1770" s="60" t="s">
        <v>3030</v>
      </c>
      <c r="E1770" s="60" t="s">
        <v>6656</v>
      </c>
      <c r="F1770" s="61">
        <v>90.4879184623979</v>
      </c>
      <c r="G1770" s="61"/>
      <c r="H1770" s="61"/>
      <c r="I1770" s="61">
        <v>112.03341744049</v>
      </c>
      <c r="J1770" s="62">
        <v>0.31343206657239098</v>
      </c>
      <c r="K1770" s="62">
        <v>0.26072182327736498</v>
      </c>
      <c r="L1770" s="62">
        <v>0.255650033201825</v>
      </c>
      <c r="M1770" s="62">
        <v>0.32899924749509801</v>
      </c>
    </row>
    <row r="1771" spans="1:13" x14ac:dyDescent="0.35">
      <c r="A1771" s="59" t="s">
        <v>5656</v>
      </c>
      <c r="B1771" s="59" t="s">
        <v>5657</v>
      </c>
      <c r="C1771" s="60" t="s">
        <v>31</v>
      </c>
      <c r="D1771" s="60" t="s">
        <v>3030</v>
      </c>
      <c r="E1771" s="60" t="s">
        <v>6656</v>
      </c>
      <c r="F1771" s="61">
        <v>90.4879184623979</v>
      </c>
      <c r="G1771" s="61"/>
      <c r="H1771" s="61"/>
      <c r="I1771" s="61">
        <v>112.03341744049</v>
      </c>
      <c r="J1771" s="62">
        <v>0.31343206657239098</v>
      </c>
      <c r="K1771" s="62">
        <v>0.26072182327736498</v>
      </c>
      <c r="L1771" s="62">
        <v>0.255650033201825</v>
      </c>
      <c r="M1771" s="62">
        <v>0.32899924749509801</v>
      </c>
    </row>
    <row r="1772" spans="1:13" x14ac:dyDescent="0.35">
      <c r="A1772" s="59" t="s">
        <v>5650</v>
      </c>
      <c r="B1772" s="59" t="s">
        <v>5651</v>
      </c>
      <c r="C1772" s="60" t="s">
        <v>31</v>
      </c>
      <c r="D1772" s="60" t="s">
        <v>3030</v>
      </c>
      <c r="E1772" s="60" t="s">
        <v>6656</v>
      </c>
      <c r="F1772" s="61">
        <v>90.4879184623979</v>
      </c>
      <c r="G1772" s="61"/>
      <c r="H1772" s="61"/>
      <c r="I1772" s="61">
        <v>112.03341744049</v>
      </c>
      <c r="J1772" s="62">
        <v>0.31343206657239098</v>
      </c>
      <c r="K1772" s="62">
        <v>0.26072182327736498</v>
      </c>
      <c r="L1772" s="62">
        <v>0.255650033201825</v>
      </c>
      <c r="M1772" s="62">
        <v>0.32899924749509801</v>
      </c>
    </row>
    <row r="1773" spans="1:13" x14ac:dyDescent="0.35">
      <c r="A1773" s="59" t="s">
        <v>5652</v>
      </c>
      <c r="B1773" s="59" t="s">
        <v>5653</v>
      </c>
      <c r="C1773" s="60" t="s">
        <v>31</v>
      </c>
      <c r="D1773" s="60" t="s">
        <v>3030</v>
      </c>
      <c r="E1773" s="60" t="s">
        <v>6656</v>
      </c>
      <c r="F1773" s="61">
        <v>90.4879184623979</v>
      </c>
      <c r="G1773" s="61"/>
      <c r="H1773" s="61"/>
      <c r="I1773" s="61">
        <v>112.03341744049</v>
      </c>
      <c r="J1773" s="62">
        <v>0.31343206657239098</v>
      </c>
      <c r="K1773" s="62">
        <v>0.26072182327736498</v>
      </c>
      <c r="L1773" s="62">
        <v>0.255650033201825</v>
      </c>
      <c r="M1773" s="62">
        <v>0.32899924749509801</v>
      </c>
    </row>
    <row r="1774" spans="1:13" x14ac:dyDescent="0.35">
      <c r="A1774" s="59" t="s">
        <v>5654</v>
      </c>
      <c r="B1774" s="59" t="s">
        <v>5655</v>
      </c>
      <c r="C1774" s="60" t="s">
        <v>31</v>
      </c>
      <c r="D1774" s="60" t="s">
        <v>3030</v>
      </c>
      <c r="E1774" s="60" t="s">
        <v>6656</v>
      </c>
      <c r="F1774" s="61">
        <v>90.4879184623979</v>
      </c>
      <c r="G1774" s="61"/>
      <c r="H1774" s="61"/>
      <c r="I1774" s="61">
        <v>112.03341744049</v>
      </c>
      <c r="J1774" s="62">
        <v>0.31343206657239098</v>
      </c>
      <c r="K1774" s="62">
        <v>0.26072182327736498</v>
      </c>
      <c r="L1774" s="62">
        <v>0.255650033201825</v>
      </c>
      <c r="M1774" s="62">
        <v>0.32899924749509801</v>
      </c>
    </row>
    <row r="1775" spans="1:13" x14ac:dyDescent="0.35">
      <c r="A1775" s="59" t="s">
        <v>1840</v>
      </c>
      <c r="B1775" s="59" t="s">
        <v>1841</v>
      </c>
      <c r="C1775" s="60" t="s">
        <v>31</v>
      </c>
      <c r="D1775" s="60" t="s">
        <v>56</v>
      </c>
      <c r="E1775" s="60" t="s">
        <v>6657</v>
      </c>
      <c r="F1775" s="61">
        <v>100.967807340288</v>
      </c>
      <c r="G1775" s="61">
        <v>112.867168235693</v>
      </c>
      <c r="H1775" s="61">
        <v>101.627015605368</v>
      </c>
      <c r="I1775" s="61">
        <v>103.66094691732999</v>
      </c>
      <c r="J1775" s="62">
        <v>0.58377657406033401</v>
      </c>
      <c r="K1775" s="62">
        <v>0.54736928059276402</v>
      </c>
      <c r="L1775" s="62">
        <v>0.52469352953442605</v>
      </c>
      <c r="M1775" s="62">
        <v>0.58601835408698799</v>
      </c>
    </row>
    <row r="1776" spans="1:13" x14ac:dyDescent="0.35">
      <c r="A1776" s="59" t="s">
        <v>1836</v>
      </c>
      <c r="B1776" s="59" t="s">
        <v>1837</v>
      </c>
      <c r="C1776" s="60" t="s">
        <v>40</v>
      </c>
      <c r="D1776" s="60" t="s">
        <v>56</v>
      </c>
      <c r="E1776" s="60" t="s">
        <v>6657</v>
      </c>
      <c r="F1776" s="61">
        <v>105.39828915736101</v>
      </c>
      <c r="G1776" s="61">
        <v>121.981059427685</v>
      </c>
      <c r="H1776" s="61">
        <v>109.48740589146099</v>
      </c>
      <c r="I1776" s="61">
        <v>94.596463151521505</v>
      </c>
      <c r="J1776" s="62">
        <v>0.61123803125845799</v>
      </c>
      <c r="K1776" s="62">
        <v>0.56561295994738803</v>
      </c>
      <c r="L1776" s="62">
        <v>0.55078203174407103</v>
      </c>
      <c r="M1776" s="62">
        <v>0.61097348807489704</v>
      </c>
    </row>
    <row r="1777" spans="1:13" x14ac:dyDescent="0.35">
      <c r="A1777" s="59" t="s">
        <v>1838</v>
      </c>
      <c r="B1777" s="59" t="s">
        <v>1839</v>
      </c>
      <c r="C1777" s="60" t="s">
        <v>40</v>
      </c>
      <c r="D1777" s="60" t="s">
        <v>56</v>
      </c>
      <c r="E1777" s="60" t="s">
        <v>6657</v>
      </c>
      <c r="F1777" s="61">
        <v>99.065707508950794</v>
      </c>
      <c r="G1777" s="61">
        <v>118.394898676338</v>
      </c>
      <c r="H1777" s="61">
        <v>100.75646355276101</v>
      </c>
      <c r="I1777" s="61">
        <v>101.166348135174</v>
      </c>
      <c r="J1777" s="62">
        <v>0.55959690495000802</v>
      </c>
      <c r="K1777" s="62">
        <v>0.51222137034125903</v>
      </c>
      <c r="L1777" s="62">
        <v>0.50554943146879605</v>
      </c>
      <c r="M1777" s="62">
        <v>0.56338967345898505</v>
      </c>
    </row>
    <row r="1778" spans="1:13" x14ac:dyDescent="0.35">
      <c r="A1778" s="59" t="s">
        <v>2831</v>
      </c>
      <c r="B1778" s="59" t="s">
        <v>2832</v>
      </c>
      <c r="C1778" s="60" t="s">
        <v>31</v>
      </c>
      <c r="D1778" s="60" t="s">
        <v>155</v>
      </c>
      <c r="E1778" s="60" t="s">
        <v>6656</v>
      </c>
      <c r="F1778" s="61">
        <v>98.243535614079605</v>
      </c>
      <c r="G1778" s="61">
        <v>100.926119865305</v>
      </c>
      <c r="H1778" s="61">
        <v>100.999002845226</v>
      </c>
      <c r="I1778" s="61">
        <v>103.98190976837699</v>
      </c>
      <c r="J1778" s="62">
        <v>0.379954058466698</v>
      </c>
      <c r="K1778" s="62">
        <v>0.33987484777466798</v>
      </c>
      <c r="L1778" s="62">
        <v>0.33569798292754899</v>
      </c>
      <c r="M1778" s="62">
        <v>0.38446299767962</v>
      </c>
    </row>
    <row r="1779" spans="1:13" x14ac:dyDescent="0.35">
      <c r="A1779" s="59" t="s">
        <v>1766</v>
      </c>
      <c r="B1779" s="59" t="s">
        <v>1767</v>
      </c>
      <c r="C1779" s="60" t="s">
        <v>31</v>
      </c>
      <c r="D1779" s="60" t="s">
        <v>80</v>
      </c>
      <c r="E1779" s="60" t="s">
        <v>6657</v>
      </c>
      <c r="F1779" s="61">
        <v>102.652472663003</v>
      </c>
      <c r="G1779" s="61">
        <v>116.57957962056101</v>
      </c>
      <c r="H1779" s="61">
        <v>103.497697653088</v>
      </c>
      <c r="I1779" s="61">
        <v>101.21015324250899</v>
      </c>
      <c r="J1779" s="62">
        <v>0.55030396484139898</v>
      </c>
      <c r="K1779" s="62">
        <v>0.50501694653607798</v>
      </c>
      <c r="L1779" s="62">
        <v>0.49732465713239199</v>
      </c>
      <c r="M1779" s="62">
        <v>0.56628168135243495</v>
      </c>
    </row>
    <row r="1780" spans="1:13" x14ac:dyDescent="0.35">
      <c r="A1780" s="59" t="s">
        <v>5269</v>
      </c>
      <c r="B1780" s="59" t="s">
        <v>5270</v>
      </c>
      <c r="C1780" s="60" t="s">
        <v>31</v>
      </c>
      <c r="D1780" s="60" t="s">
        <v>80</v>
      </c>
      <c r="E1780" s="60" t="s">
        <v>6656</v>
      </c>
      <c r="F1780" s="61">
        <v>104.529935124538</v>
      </c>
      <c r="G1780" s="61">
        <v>116.298987389179</v>
      </c>
      <c r="H1780" s="61">
        <v>102.196072065579</v>
      </c>
      <c r="I1780" s="61">
        <v>99.0041452296269</v>
      </c>
      <c r="J1780" s="62">
        <v>0.449287278367351</v>
      </c>
      <c r="K1780" s="62">
        <v>0.42180879330930399</v>
      </c>
      <c r="L1780" s="62">
        <v>0.41676273351300902</v>
      </c>
      <c r="M1780" s="62">
        <v>0.46156239555585699</v>
      </c>
    </row>
    <row r="1781" spans="1:13" x14ac:dyDescent="0.35">
      <c r="A1781" s="59" t="s">
        <v>5271</v>
      </c>
      <c r="B1781" s="59" t="s">
        <v>5272</v>
      </c>
      <c r="C1781" s="60" t="s">
        <v>31</v>
      </c>
      <c r="D1781" s="60" t="s">
        <v>80</v>
      </c>
      <c r="E1781" s="60" t="s">
        <v>6656</v>
      </c>
      <c r="F1781" s="61">
        <v>104.529935124538</v>
      </c>
      <c r="G1781" s="61">
        <v>116.298987389179</v>
      </c>
      <c r="H1781" s="61">
        <v>102.196072065579</v>
      </c>
      <c r="I1781" s="61">
        <v>99.0041452296269</v>
      </c>
      <c r="J1781" s="62">
        <v>0.449287278367351</v>
      </c>
      <c r="K1781" s="62">
        <v>0.42180879330930399</v>
      </c>
      <c r="L1781" s="62">
        <v>0.41676273351300902</v>
      </c>
      <c r="M1781" s="62">
        <v>0.46156239555585699</v>
      </c>
    </row>
    <row r="1782" spans="1:13" x14ac:dyDescent="0.35">
      <c r="A1782" s="59" t="s">
        <v>1768</v>
      </c>
      <c r="B1782" s="59" t="s">
        <v>1769</v>
      </c>
      <c r="C1782" s="60" t="s">
        <v>40</v>
      </c>
      <c r="D1782" s="60" t="s">
        <v>80</v>
      </c>
      <c r="E1782" s="60" t="s">
        <v>6657</v>
      </c>
      <c r="F1782" s="61">
        <v>102.08952641974</v>
      </c>
      <c r="G1782" s="61">
        <v>120.138442937634</v>
      </c>
      <c r="H1782" s="61">
        <v>106.48166891599401</v>
      </c>
      <c r="I1782" s="61">
        <v>95.998305027119599</v>
      </c>
      <c r="J1782" s="62">
        <v>0.524337405944998</v>
      </c>
      <c r="K1782" s="62">
        <v>0.50541455463032203</v>
      </c>
      <c r="L1782" s="62">
        <v>0.49766967520439198</v>
      </c>
      <c r="M1782" s="62">
        <v>0.55465601765508199</v>
      </c>
    </row>
    <row r="1783" spans="1:13" x14ac:dyDescent="0.35">
      <c r="A1783" s="59" t="s">
        <v>2829</v>
      </c>
      <c r="B1783" s="59" t="s">
        <v>2830</v>
      </c>
      <c r="C1783" s="60" t="s">
        <v>40</v>
      </c>
      <c r="D1783" s="60" t="s">
        <v>155</v>
      </c>
      <c r="E1783" s="60" t="s">
        <v>6656</v>
      </c>
      <c r="F1783" s="61">
        <v>95.418310240825093</v>
      </c>
      <c r="G1783" s="61">
        <v>103.19813928004</v>
      </c>
      <c r="H1783" s="61">
        <v>98.141011886384206</v>
      </c>
      <c r="I1783" s="61">
        <v>109.378534230431</v>
      </c>
      <c r="J1783" s="62">
        <v>0.470279634858984</v>
      </c>
      <c r="K1783" s="62">
        <v>0.43456989769267201</v>
      </c>
      <c r="L1783" s="62">
        <v>0.42961901130031599</v>
      </c>
      <c r="M1783" s="62">
        <v>0.48307025345155502</v>
      </c>
    </row>
    <row r="1784" spans="1:13" x14ac:dyDescent="0.35">
      <c r="A1784" s="59" t="s">
        <v>2833</v>
      </c>
      <c r="B1784" s="59" t="s">
        <v>2834</v>
      </c>
      <c r="C1784" s="60" t="s">
        <v>31</v>
      </c>
      <c r="D1784" s="60" t="s">
        <v>155</v>
      </c>
      <c r="E1784" s="60" t="s">
        <v>6656</v>
      </c>
      <c r="F1784" s="61">
        <v>96.752009150180996</v>
      </c>
      <c r="G1784" s="61"/>
      <c r="H1784" s="61"/>
      <c r="I1784" s="61">
        <v>107.401430289468</v>
      </c>
      <c r="J1784" s="62">
        <v>0.31538499282626498</v>
      </c>
      <c r="K1784" s="62">
        <v>0.28184534761135699</v>
      </c>
      <c r="L1784" s="62">
        <v>0.27767734454858001</v>
      </c>
      <c r="M1784" s="62">
        <v>0.322021486565784</v>
      </c>
    </row>
    <row r="1785" spans="1:13" x14ac:dyDescent="0.35">
      <c r="A1785" s="59" t="s">
        <v>174</v>
      </c>
      <c r="B1785" s="59" t="s">
        <v>175</v>
      </c>
      <c r="C1785" s="60" t="s">
        <v>40</v>
      </c>
      <c r="D1785" s="60" t="s">
        <v>155</v>
      </c>
      <c r="E1785" s="60" t="s">
        <v>6657</v>
      </c>
      <c r="F1785" s="61">
        <v>90.422142713279996</v>
      </c>
      <c r="G1785" s="61">
        <v>95.887814963546106</v>
      </c>
      <c r="H1785" s="61">
        <v>97.142232354801493</v>
      </c>
      <c r="I1785" s="61">
        <v>114.683859249641</v>
      </c>
      <c r="J1785" s="62">
        <v>0.59041954248739004</v>
      </c>
      <c r="K1785" s="62">
        <v>0.54244430669164401</v>
      </c>
      <c r="L1785" s="62">
        <v>0.53921025545936696</v>
      </c>
      <c r="M1785" s="62">
        <v>0.60131084417289205</v>
      </c>
    </row>
    <row r="1786" spans="1:13" x14ac:dyDescent="0.35">
      <c r="A1786" s="59" t="s">
        <v>2096</v>
      </c>
      <c r="B1786" s="59" t="s">
        <v>2097</v>
      </c>
      <c r="C1786" s="60" t="s">
        <v>40</v>
      </c>
      <c r="D1786" s="60" t="s">
        <v>250</v>
      </c>
      <c r="E1786" s="60" t="s">
        <v>6657</v>
      </c>
      <c r="F1786" s="61">
        <v>98.529367627545597</v>
      </c>
      <c r="G1786" s="61">
        <v>103.554259703117</v>
      </c>
      <c r="H1786" s="61">
        <v>100.982089447511</v>
      </c>
      <c r="I1786" s="61">
        <v>111.567607611467</v>
      </c>
      <c r="J1786" s="62">
        <v>0.56739218372785805</v>
      </c>
      <c r="K1786" s="62">
        <v>0.52217044692961201</v>
      </c>
      <c r="L1786" s="62">
        <v>0.51563628639599102</v>
      </c>
      <c r="M1786" s="62">
        <v>0.57243933035626804</v>
      </c>
    </row>
    <row r="1787" spans="1:13" x14ac:dyDescent="0.35">
      <c r="A1787" s="59" t="s">
        <v>5708</v>
      </c>
      <c r="B1787" s="59" t="s">
        <v>5709</v>
      </c>
      <c r="C1787" s="60" t="s">
        <v>31</v>
      </c>
      <c r="D1787" s="60" t="s">
        <v>46</v>
      </c>
      <c r="E1787" s="60" t="s">
        <v>6656</v>
      </c>
      <c r="F1787" s="61">
        <v>93.415188989164506</v>
      </c>
      <c r="G1787" s="61">
        <v>101.378713706171</v>
      </c>
      <c r="H1787" s="61">
        <v>97.905856746816696</v>
      </c>
      <c r="I1787" s="61">
        <v>101.895275150202</v>
      </c>
      <c r="J1787" s="62">
        <v>0.393306248811161</v>
      </c>
      <c r="K1787" s="62">
        <v>0.357035823715322</v>
      </c>
      <c r="L1787" s="62">
        <v>0.35100830189611198</v>
      </c>
      <c r="M1787" s="62">
        <v>0.40108934874787699</v>
      </c>
    </row>
    <row r="1788" spans="1:13" x14ac:dyDescent="0.35">
      <c r="A1788" s="59" t="s">
        <v>5706</v>
      </c>
      <c r="B1788" s="59" t="s">
        <v>5707</v>
      </c>
      <c r="C1788" s="60" t="s">
        <v>31</v>
      </c>
      <c r="D1788" s="60" t="s">
        <v>46</v>
      </c>
      <c r="E1788" s="60" t="s">
        <v>6657</v>
      </c>
      <c r="F1788" s="61">
        <v>95.6711937404841</v>
      </c>
      <c r="G1788" s="61">
        <v>98.951880146420095</v>
      </c>
      <c r="H1788" s="61">
        <v>100.81521748553</v>
      </c>
      <c r="I1788" s="61">
        <v>99.828555200611007</v>
      </c>
      <c r="J1788" s="62">
        <v>0.51314060053894095</v>
      </c>
      <c r="K1788" s="62">
        <v>0.46010420900375998</v>
      </c>
      <c r="L1788" s="62">
        <v>0.45080577672227001</v>
      </c>
      <c r="M1788" s="62">
        <v>0.51229934946617295</v>
      </c>
    </row>
    <row r="1789" spans="1:13" x14ac:dyDescent="0.35">
      <c r="A1789" s="59" t="s">
        <v>5710</v>
      </c>
      <c r="B1789" s="59" t="s">
        <v>5711</v>
      </c>
      <c r="C1789" s="60" t="s">
        <v>40</v>
      </c>
      <c r="D1789" s="60" t="s">
        <v>46</v>
      </c>
      <c r="E1789" s="60" t="s">
        <v>6656</v>
      </c>
      <c r="F1789" s="61">
        <v>89.701427414512906</v>
      </c>
      <c r="G1789" s="61">
        <v>101.70089484832</v>
      </c>
      <c r="H1789" s="61">
        <v>96.692101229675103</v>
      </c>
      <c r="I1789" s="61">
        <v>101.362342859081</v>
      </c>
      <c r="J1789" s="62">
        <v>0.44729100244284598</v>
      </c>
      <c r="K1789" s="62">
        <v>0.40636048834642202</v>
      </c>
      <c r="L1789" s="62">
        <v>0.39996280600299799</v>
      </c>
      <c r="M1789" s="62">
        <v>0.45735255489006099</v>
      </c>
    </row>
    <row r="1790" spans="1:13" x14ac:dyDescent="0.35">
      <c r="A1790" s="59" t="s">
        <v>1988</v>
      </c>
      <c r="B1790" s="59" t="s">
        <v>1989</v>
      </c>
      <c r="C1790" s="60" t="s">
        <v>31</v>
      </c>
      <c r="D1790" s="60" t="s">
        <v>46</v>
      </c>
      <c r="E1790" s="60" t="s">
        <v>6657</v>
      </c>
      <c r="F1790" s="61">
        <v>92.011961117934703</v>
      </c>
      <c r="G1790" s="61">
        <v>99.466116196353198</v>
      </c>
      <c r="H1790" s="61">
        <v>98.508645564448202</v>
      </c>
      <c r="I1790" s="61">
        <v>96.945602472190004</v>
      </c>
      <c r="J1790" s="62">
        <v>0.51539709689734703</v>
      </c>
      <c r="K1790" s="62">
        <v>0.46097598930633299</v>
      </c>
      <c r="L1790" s="62">
        <v>0.45170103881780799</v>
      </c>
      <c r="M1790" s="62">
        <v>0.515178478849879</v>
      </c>
    </row>
    <row r="1791" spans="1:13" x14ac:dyDescent="0.35">
      <c r="A1791" s="59" t="s">
        <v>3819</v>
      </c>
      <c r="B1791" s="59" t="s">
        <v>3820</v>
      </c>
      <c r="C1791" s="60" t="s">
        <v>31</v>
      </c>
      <c r="D1791" s="60" t="s">
        <v>223</v>
      </c>
      <c r="E1791" s="60" t="s">
        <v>6656</v>
      </c>
      <c r="F1791" s="61">
        <v>92.221309204470899</v>
      </c>
      <c r="G1791" s="61">
        <v>100.203154460308</v>
      </c>
      <c r="H1791" s="61">
        <v>106.139938234697</v>
      </c>
      <c r="I1791" s="61">
        <v>105.128543375183</v>
      </c>
      <c r="J1791" s="62">
        <v>0.34804448378355701</v>
      </c>
      <c r="K1791" s="62">
        <v>0.30905002225030498</v>
      </c>
      <c r="L1791" s="62">
        <v>0.303367869179063</v>
      </c>
      <c r="M1791" s="62">
        <v>0.35242784629103002</v>
      </c>
    </row>
    <row r="1792" spans="1:13" x14ac:dyDescent="0.35">
      <c r="A1792" s="59" t="s">
        <v>3817</v>
      </c>
      <c r="B1792" s="59" t="s">
        <v>3818</v>
      </c>
      <c r="C1792" s="60" t="s">
        <v>31</v>
      </c>
      <c r="D1792" s="60" t="s">
        <v>223</v>
      </c>
      <c r="E1792" s="60" t="s">
        <v>6656</v>
      </c>
      <c r="F1792" s="61">
        <v>92.221309204470899</v>
      </c>
      <c r="G1792" s="61">
        <v>100.203154460308</v>
      </c>
      <c r="H1792" s="61">
        <v>106.139938234697</v>
      </c>
      <c r="I1792" s="61">
        <v>105.128543375183</v>
      </c>
      <c r="J1792" s="62">
        <v>0.34804448378355701</v>
      </c>
      <c r="K1792" s="62">
        <v>0.30905002225030498</v>
      </c>
      <c r="L1792" s="62">
        <v>0.303367869179063</v>
      </c>
      <c r="M1792" s="62">
        <v>0.35242784629103002</v>
      </c>
    </row>
    <row r="1793" spans="1:13" x14ac:dyDescent="0.35">
      <c r="A1793" s="59" t="s">
        <v>3821</v>
      </c>
      <c r="B1793" s="59" t="s">
        <v>3822</v>
      </c>
      <c r="C1793" s="60" t="s">
        <v>40</v>
      </c>
      <c r="D1793" s="60" t="s">
        <v>223</v>
      </c>
      <c r="E1793" s="60" t="s">
        <v>6656</v>
      </c>
      <c r="F1793" s="61">
        <v>92.221309204470899</v>
      </c>
      <c r="G1793" s="61">
        <v>100.203154460308</v>
      </c>
      <c r="H1793" s="61">
        <v>106.139938234697</v>
      </c>
      <c r="I1793" s="61">
        <v>105.128543375183</v>
      </c>
      <c r="J1793" s="62">
        <v>0.34804448378355701</v>
      </c>
      <c r="K1793" s="62">
        <v>0.30905002225030498</v>
      </c>
      <c r="L1793" s="62">
        <v>0.303367869179063</v>
      </c>
      <c r="M1793" s="62">
        <v>0.35242784629103002</v>
      </c>
    </row>
    <row r="1794" spans="1:13" x14ac:dyDescent="0.35">
      <c r="A1794" s="59" t="s">
        <v>700</v>
      </c>
      <c r="B1794" s="59" t="s">
        <v>701</v>
      </c>
      <c r="C1794" s="60" t="s">
        <v>31</v>
      </c>
      <c r="D1794" s="60" t="s">
        <v>223</v>
      </c>
      <c r="E1794" s="60" t="s">
        <v>6657</v>
      </c>
      <c r="F1794" s="61">
        <v>93.099294176698194</v>
      </c>
      <c r="G1794" s="61">
        <v>95.268060046599899</v>
      </c>
      <c r="H1794" s="61">
        <v>108.668853205453</v>
      </c>
      <c r="I1794" s="61">
        <v>105.81269820364599</v>
      </c>
      <c r="J1794" s="62">
        <v>0.47911103050984499</v>
      </c>
      <c r="K1794" s="62">
        <v>0.42352729393920002</v>
      </c>
      <c r="L1794" s="62">
        <v>0.41392617286495698</v>
      </c>
      <c r="M1794" s="62">
        <v>0.47489125170901902</v>
      </c>
    </row>
    <row r="1795" spans="1:13" x14ac:dyDescent="0.35">
      <c r="A1795" s="59" t="s">
        <v>702</v>
      </c>
      <c r="B1795" s="59" t="s">
        <v>703</v>
      </c>
      <c r="C1795" s="60" t="s">
        <v>40</v>
      </c>
      <c r="D1795" s="60" t="s">
        <v>223</v>
      </c>
      <c r="E1795" s="60" t="s">
        <v>6657</v>
      </c>
      <c r="F1795" s="61">
        <v>89.241318202001395</v>
      </c>
      <c r="G1795" s="61">
        <v>98.749982688460307</v>
      </c>
      <c r="H1795" s="61">
        <v>105.25406473938401</v>
      </c>
      <c r="I1795" s="61">
        <v>103.666785210458</v>
      </c>
      <c r="J1795" s="62">
        <v>0.47905874727763997</v>
      </c>
      <c r="K1795" s="62">
        <v>0.42350466276261001</v>
      </c>
      <c r="L1795" s="62">
        <v>0.418907414903398</v>
      </c>
      <c r="M1795" s="62">
        <v>0.495673776139677</v>
      </c>
    </row>
    <row r="1796" spans="1:13" x14ac:dyDescent="0.35">
      <c r="A1796" s="59" t="s">
        <v>522</v>
      </c>
      <c r="B1796" s="59" t="s">
        <v>523</v>
      </c>
      <c r="C1796" s="60" t="s">
        <v>31</v>
      </c>
      <c r="D1796" s="60" t="s">
        <v>41</v>
      </c>
      <c r="E1796" s="60" t="s">
        <v>6657</v>
      </c>
      <c r="F1796" s="61">
        <v>97.669467419311104</v>
      </c>
      <c r="G1796" s="61">
        <v>117.436949180509</v>
      </c>
      <c r="H1796" s="61">
        <v>101.30781963184801</v>
      </c>
      <c r="I1796" s="61">
        <v>98.327870305999397</v>
      </c>
      <c r="J1796" s="62">
        <v>0.55199603694322996</v>
      </c>
      <c r="K1796" s="62">
        <v>0.50507119056980698</v>
      </c>
      <c r="L1796" s="62">
        <v>0.50091605711100295</v>
      </c>
      <c r="M1796" s="62">
        <v>0.55832096579361901</v>
      </c>
    </row>
    <row r="1797" spans="1:13" x14ac:dyDescent="0.35">
      <c r="A1797" s="59" t="s">
        <v>3483</v>
      </c>
      <c r="B1797" s="59" t="s">
        <v>3484</v>
      </c>
      <c r="C1797" s="60" t="s">
        <v>40</v>
      </c>
      <c r="D1797" s="60" t="s">
        <v>41</v>
      </c>
      <c r="E1797" s="60" t="s">
        <v>6656</v>
      </c>
      <c r="F1797" s="61">
        <v>98.695422857951399</v>
      </c>
      <c r="G1797" s="61">
        <v>113.4900496611</v>
      </c>
      <c r="H1797" s="61">
        <v>101.63947242846599</v>
      </c>
      <c r="I1797" s="61">
        <v>96.453268883491205</v>
      </c>
      <c r="J1797" s="62">
        <v>0.45451665606479302</v>
      </c>
      <c r="K1797" s="62">
        <v>0.422450681486294</v>
      </c>
      <c r="L1797" s="62">
        <v>0.41776828749644501</v>
      </c>
      <c r="M1797" s="62">
        <v>0.46317427364396602</v>
      </c>
    </row>
    <row r="1798" spans="1:13" x14ac:dyDescent="0.35">
      <c r="A1798" s="59" t="s">
        <v>520</v>
      </c>
      <c r="B1798" s="59" t="s">
        <v>521</v>
      </c>
      <c r="C1798" s="60" t="s">
        <v>40</v>
      </c>
      <c r="D1798" s="60" t="s">
        <v>41</v>
      </c>
      <c r="E1798" s="60" t="s">
        <v>6657</v>
      </c>
      <c r="F1798" s="61">
        <v>99.905104517297502</v>
      </c>
      <c r="G1798" s="61">
        <v>119.733583897895</v>
      </c>
      <c r="H1798" s="61">
        <v>98.680882504752205</v>
      </c>
      <c r="I1798" s="61">
        <v>94.379278647156895</v>
      </c>
      <c r="J1798" s="62">
        <v>0.62890965290117395</v>
      </c>
      <c r="K1798" s="62">
        <v>0.57827186768417105</v>
      </c>
      <c r="L1798" s="62">
        <v>0.574307546470323</v>
      </c>
      <c r="M1798" s="62">
        <v>0.63739155243063805</v>
      </c>
    </row>
    <row r="1799" spans="1:13" x14ac:dyDescent="0.35">
      <c r="A1799" s="59" t="s">
        <v>516</v>
      </c>
      <c r="B1799" s="59" t="s">
        <v>517</v>
      </c>
      <c r="C1799" s="60" t="s">
        <v>31</v>
      </c>
      <c r="D1799" s="60" t="s">
        <v>41</v>
      </c>
      <c r="E1799" s="60" t="s">
        <v>6657</v>
      </c>
      <c r="F1799" s="61">
        <v>97.526169742016506</v>
      </c>
      <c r="G1799" s="61">
        <v>114.35777478841101</v>
      </c>
      <c r="H1799" s="61">
        <v>103.640209105783</v>
      </c>
      <c r="I1799" s="61">
        <v>96.901722147581296</v>
      </c>
      <c r="J1799" s="62">
        <v>0.52735692305857695</v>
      </c>
      <c r="K1799" s="62">
        <v>0.50507119056980698</v>
      </c>
      <c r="L1799" s="62">
        <v>0.50105589316363397</v>
      </c>
      <c r="M1799" s="62">
        <v>0.55391737718566803</v>
      </c>
    </row>
    <row r="1800" spans="1:13" x14ac:dyDescent="0.35">
      <c r="A1800" s="59" t="s">
        <v>518</v>
      </c>
      <c r="B1800" s="59" t="s">
        <v>519</v>
      </c>
      <c r="C1800" s="60" t="s">
        <v>40</v>
      </c>
      <c r="D1800" s="60" t="s">
        <v>41</v>
      </c>
      <c r="E1800" s="60" t="s">
        <v>6657</v>
      </c>
      <c r="F1800" s="61">
        <v>93.186222322359995</v>
      </c>
      <c r="G1800" s="61">
        <v>113.45648333930301</v>
      </c>
      <c r="H1800" s="61">
        <v>104.682220109382</v>
      </c>
      <c r="I1800" s="61">
        <v>90.809753392198402</v>
      </c>
      <c r="J1800" s="62">
        <v>0.59420740777021697</v>
      </c>
      <c r="K1800" s="62">
        <v>0.56470172632794802</v>
      </c>
      <c r="L1800" s="62">
        <v>0.559456193805839</v>
      </c>
      <c r="M1800" s="62">
        <v>0.62005399028975905</v>
      </c>
    </row>
    <row r="1801" spans="1:13" x14ac:dyDescent="0.35">
      <c r="A1801" s="59" t="s">
        <v>6843</v>
      </c>
      <c r="B1801" s="59" t="s">
        <v>6844</v>
      </c>
      <c r="C1801" s="60" t="s">
        <v>31</v>
      </c>
      <c r="D1801" s="60" t="s">
        <v>61</v>
      </c>
      <c r="E1801" s="60" t="s">
        <v>6656</v>
      </c>
      <c r="F1801" s="61">
        <v>97.184753296829896</v>
      </c>
      <c r="G1801" s="61"/>
      <c r="H1801" s="61"/>
      <c r="I1801" s="61">
        <v>98.7274746073046</v>
      </c>
      <c r="J1801" s="62">
        <v>0.31639209094241999</v>
      </c>
      <c r="K1801" s="62">
        <v>0.27216559719786199</v>
      </c>
      <c r="L1801" s="62">
        <v>0.26236916067812299</v>
      </c>
      <c r="M1801" s="62">
        <v>0.32294666948855699</v>
      </c>
    </row>
    <row r="1802" spans="1:13" x14ac:dyDescent="0.35">
      <c r="A1802" s="59" t="s">
        <v>6847</v>
      </c>
      <c r="B1802" s="59" t="s">
        <v>6848</v>
      </c>
      <c r="C1802" s="60" t="s">
        <v>40</v>
      </c>
      <c r="D1802" s="60" t="s">
        <v>61</v>
      </c>
      <c r="E1802" s="60" t="s">
        <v>6656</v>
      </c>
      <c r="F1802" s="61">
        <v>97.184753296829896</v>
      </c>
      <c r="G1802" s="61"/>
      <c r="H1802" s="61"/>
      <c r="I1802" s="61">
        <v>98.7274746073046</v>
      </c>
      <c r="J1802" s="62">
        <v>0.31639209094241999</v>
      </c>
      <c r="K1802" s="62">
        <v>0.27216559719786199</v>
      </c>
      <c r="L1802" s="62">
        <v>0.26236916067812299</v>
      </c>
      <c r="M1802" s="62">
        <v>0.32294666948855699</v>
      </c>
    </row>
    <row r="1803" spans="1:13" x14ac:dyDescent="0.35">
      <c r="A1803" s="59" t="s">
        <v>6849</v>
      </c>
      <c r="B1803" s="59" t="s">
        <v>6850</v>
      </c>
      <c r="C1803" s="60" t="s">
        <v>40</v>
      </c>
      <c r="D1803" s="60" t="s">
        <v>61</v>
      </c>
      <c r="E1803" s="60" t="s">
        <v>6656</v>
      </c>
      <c r="F1803" s="61">
        <v>97.184753296829896</v>
      </c>
      <c r="G1803" s="61"/>
      <c r="H1803" s="61"/>
      <c r="I1803" s="61">
        <v>98.7274746073046</v>
      </c>
      <c r="J1803" s="62">
        <v>0.31639209094241999</v>
      </c>
      <c r="K1803" s="62">
        <v>0.27216559719786199</v>
      </c>
      <c r="L1803" s="62">
        <v>0.26236916067812299</v>
      </c>
      <c r="M1803" s="62">
        <v>0.32294666948855699</v>
      </c>
    </row>
    <row r="1804" spans="1:13" x14ac:dyDescent="0.35">
      <c r="A1804" s="59" t="s">
        <v>6845</v>
      </c>
      <c r="B1804" s="59" t="s">
        <v>6846</v>
      </c>
      <c r="C1804" s="60" t="s">
        <v>31</v>
      </c>
      <c r="D1804" s="60" t="s">
        <v>61</v>
      </c>
      <c r="E1804" s="60" t="s">
        <v>6657</v>
      </c>
      <c r="F1804" s="61">
        <v>94.006660648138293</v>
      </c>
      <c r="G1804" s="61">
        <v>103.093575823227</v>
      </c>
      <c r="H1804" s="61">
        <v>95.400249976102302</v>
      </c>
      <c r="I1804" s="61">
        <v>102.239841898007</v>
      </c>
      <c r="J1804" s="62">
        <v>0.45549399405567298</v>
      </c>
      <c r="K1804" s="62">
        <v>0.407725683403592</v>
      </c>
      <c r="L1804" s="62">
        <v>0.401169777016539</v>
      </c>
      <c r="M1804" s="62">
        <v>0.47196351644964002</v>
      </c>
    </row>
    <row r="1805" spans="1:13" x14ac:dyDescent="0.35">
      <c r="A1805" s="59" t="s">
        <v>6851</v>
      </c>
      <c r="B1805" s="59" t="s">
        <v>6852</v>
      </c>
      <c r="C1805" s="60" t="s">
        <v>40</v>
      </c>
      <c r="D1805" s="60" t="s">
        <v>61</v>
      </c>
      <c r="E1805" s="60" t="s">
        <v>6656</v>
      </c>
      <c r="F1805" s="61">
        <v>97.184753296829896</v>
      </c>
      <c r="G1805" s="61"/>
      <c r="H1805" s="61"/>
      <c r="I1805" s="61">
        <v>98.7274746073046</v>
      </c>
      <c r="J1805" s="62">
        <v>0.31639209094241999</v>
      </c>
      <c r="K1805" s="62">
        <v>0.27216559719786199</v>
      </c>
      <c r="L1805" s="62">
        <v>0.26236916067812299</v>
      </c>
      <c r="M1805" s="62">
        <v>0.32294666948855699</v>
      </c>
    </row>
    <row r="1806" spans="1:13" x14ac:dyDescent="0.35">
      <c r="A1806" s="59" t="s">
        <v>368</v>
      </c>
      <c r="B1806" s="59" t="s">
        <v>369</v>
      </c>
      <c r="C1806" s="60" t="s">
        <v>40</v>
      </c>
      <c r="D1806" s="60" t="s">
        <v>259</v>
      </c>
      <c r="E1806" s="60" t="s">
        <v>6657</v>
      </c>
      <c r="F1806" s="61">
        <v>101.571346209634</v>
      </c>
      <c r="G1806" s="61">
        <v>116.616796180663</v>
      </c>
      <c r="H1806" s="61">
        <v>98.812879859107397</v>
      </c>
      <c r="I1806" s="61">
        <v>95.910648607552702</v>
      </c>
      <c r="J1806" s="62">
        <v>0.55218278736051896</v>
      </c>
      <c r="K1806" s="62">
        <v>0.50895636596987304</v>
      </c>
      <c r="L1806" s="62">
        <v>0.49783161947114901</v>
      </c>
      <c r="M1806" s="62">
        <v>0.55336425998454897</v>
      </c>
    </row>
    <row r="1807" spans="1:13" x14ac:dyDescent="0.35">
      <c r="A1807" s="59" t="s">
        <v>3279</v>
      </c>
      <c r="B1807" s="59" t="s">
        <v>3280</v>
      </c>
      <c r="C1807" s="60" t="s">
        <v>31</v>
      </c>
      <c r="D1807" s="60" t="s">
        <v>259</v>
      </c>
      <c r="E1807" s="60" t="s">
        <v>6656</v>
      </c>
      <c r="F1807" s="61">
        <v>97.555487034966603</v>
      </c>
      <c r="G1807" s="61">
        <v>114.155662680568</v>
      </c>
      <c r="H1807" s="61">
        <v>91.816750255400294</v>
      </c>
      <c r="I1807" s="61">
        <v>100.616474048657</v>
      </c>
      <c r="J1807" s="62">
        <v>0.54497400850616695</v>
      </c>
      <c r="K1807" s="62">
        <v>0.50805160826853402</v>
      </c>
      <c r="L1807" s="62">
        <v>0.50211591533055</v>
      </c>
      <c r="M1807" s="62">
        <v>0.55188056186750201</v>
      </c>
    </row>
    <row r="1808" spans="1:13" x14ac:dyDescent="0.35">
      <c r="A1808" s="59" t="s">
        <v>3271</v>
      </c>
      <c r="B1808" s="59" t="s">
        <v>3272</v>
      </c>
      <c r="C1808" s="60" t="s">
        <v>40</v>
      </c>
      <c r="D1808" s="60" t="s">
        <v>259</v>
      </c>
      <c r="E1808" s="60" t="s">
        <v>6656</v>
      </c>
      <c r="F1808" s="61">
        <v>97.802652610230993</v>
      </c>
      <c r="G1808" s="61">
        <v>112.130415245797</v>
      </c>
      <c r="H1808" s="61">
        <v>93.639165486402305</v>
      </c>
      <c r="I1808" s="61">
        <v>100.07927944537499</v>
      </c>
      <c r="J1808" s="62">
        <v>0.44402849680579098</v>
      </c>
      <c r="K1808" s="62">
        <v>0.41981306614295399</v>
      </c>
      <c r="L1808" s="62">
        <v>0.41495976306378402</v>
      </c>
      <c r="M1808" s="62">
        <v>0.45246774381244798</v>
      </c>
    </row>
    <row r="1809" spans="1:13" x14ac:dyDescent="0.35">
      <c r="A1809" s="59" t="s">
        <v>3275</v>
      </c>
      <c r="B1809" s="59" t="s">
        <v>3276</v>
      </c>
      <c r="C1809" s="60" t="s">
        <v>31</v>
      </c>
      <c r="D1809" s="60" t="s">
        <v>259</v>
      </c>
      <c r="E1809" s="60" t="s">
        <v>6656</v>
      </c>
      <c r="F1809" s="61">
        <v>97.802652610230993</v>
      </c>
      <c r="G1809" s="61">
        <v>112.130415245797</v>
      </c>
      <c r="H1809" s="61">
        <v>93.639165486402305</v>
      </c>
      <c r="I1809" s="61">
        <v>100.07927944537499</v>
      </c>
      <c r="J1809" s="62">
        <v>0.44402849680579098</v>
      </c>
      <c r="K1809" s="62">
        <v>0.41981306614295399</v>
      </c>
      <c r="L1809" s="62">
        <v>0.41495976306378402</v>
      </c>
      <c r="M1809" s="62">
        <v>0.45246774381244798</v>
      </c>
    </row>
    <row r="1810" spans="1:13" x14ac:dyDescent="0.35">
      <c r="A1810" s="59" t="s">
        <v>1888</v>
      </c>
      <c r="B1810" s="59" t="s">
        <v>1889</v>
      </c>
      <c r="C1810" s="60" t="s">
        <v>31</v>
      </c>
      <c r="D1810" s="60" t="s">
        <v>32</v>
      </c>
      <c r="E1810" s="60" t="s">
        <v>6657</v>
      </c>
      <c r="F1810" s="61">
        <v>107.97766875075099</v>
      </c>
      <c r="G1810" s="61">
        <v>108.724742907991</v>
      </c>
      <c r="H1810" s="61">
        <v>107.421821781267</v>
      </c>
      <c r="I1810" s="61">
        <v>94.814639807540303</v>
      </c>
      <c r="J1810" s="62">
        <v>0.52237051703187698</v>
      </c>
      <c r="K1810" s="62">
        <v>0.46690040768243302</v>
      </c>
      <c r="L1810" s="62">
        <v>0.453084010312581</v>
      </c>
      <c r="M1810" s="62">
        <v>0.52568210229930601</v>
      </c>
    </row>
    <row r="1811" spans="1:13" x14ac:dyDescent="0.35">
      <c r="A1811" s="59" t="s">
        <v>5540</v>
      </c>
      <c r="B1811" s="59" t="s">
        <v>5541</v>
      </c>
      <c r="C1811" s="60" t="s">
        <v>40</v>
      </c>
      <c r="D1811" s="60" t="s">
        <v>32</v>
      </c>
      <c r="E1811" s="60" t="s">
        <v>6656</v>
      </c>
      <c r="F1811" s="61">
        <v>105.432461157174</v>
      </c>
      <c r="G1811" s="61">
        <v>110.18519531819599</v>
      </c>
      <c r="H1811" s="61">
        <v>104.830802576945</v>
      </c>
      <c r="I1811" s="61">
        <v>97.363140720545601</v>
      </c>
      <c r="J1811" s="62">
        <v>0.40376406731620001</v>
      </c>
      <c r="K1811" s="62">
        <v>0.36557554631626499</v>
      </c>
      <c r="L1811" s="62">
        <v>0.35923950836549801</v>
      </c>
      <c r="M1811" s="62">
        <v>0.41581664003032398</v>
      </c>
    </row>
    <row r="1812" spans="1:13" x14ac:dyDescent="0.35">
      <c r="A1812" s="59" t="s">
        <v>5538</v>
      </c>
      <c r="B1812" s="59" t="s">
        <v>5539</v>
      </c>
      <c r="C1812" s="60" t="s">
        <v>40</v>
      </c>
      <c r="D1812" s="60" t="s">
        <v>32</v>
      </c>
      <c r="E1812" s="60" t="s">
        <v>6656</v>
      </c>
      <c r="F1812" s="61">
        <v>105.432461157174</v>
      </c>
      <c r="G1812" s="61">
        <v>110.18519531819599</v>
      </c>
      <c r="H1812" s="61">
        <v>104.830802576945</v>
      </c>
      <c r="I1812" s="61">
        <v>97.363140720545601</v>
      </c>
      <c r="J1812" s="62">
        <v>0.40376406731620001</v>
      </c>
      <c r="K1812" s="62">
        <v>0.36557554631626499</v>
      </c>
      <c r="L1812" s="62">
        <v>0.35923950836549801</v>
      </c>
      <c r="M1812" s="62">
        <v>0.41581664003032398</v>
      </c>
    </row>
    <row r="1813" spans="1:13" x14ac:dyDescent="0.35">
      <c r="A1813" s="59" t="s">
        <v>5536</v>
      </c>
      <c r="B1813" s="59" t="s">
        <v>5537</v>
      </c>
      <c r="C1813" s="60" t="s">
        <v>31</v>
      </c>
      <c r="D1813" s="60" t="s">
        <v>32</v>
      </c>
      <c r="E1813" s="60" t="s">
        <v>6656</v>
      </c>
      <c r="F1813" s="61">
        <v>105.432461157174</v>
      </c>
      <c r="G1813" s="61">
        <v>110.18519531819599</v>
      </c>
      <c r="H1813" s="61">
        <v>104.830802576945</v>
      </c>
      <c r="I1813" s="61">
        <v>97.363140720545601</v>
      </c>
      <c r="J1813" s="62">
        <v>0.40376406731620001</v>
      </c>
      <c r="K1813" s="62">
        <v>0.36557554631626499</v>
      </c>
      <c r="L1813" s="62">
        <v>0.35923950836549801</v>
      </c>
      <c r="M1813" s="62">
        <v>0.41581664003032398</v>
      </c>
    </row>
    <row r="1814" spans="1:13" x14ac:dyDescent="0.35">
      <c r="A1814" s="59" t="s">
        <v>1890</v>
      </c>
      <c r="B1814" s="59" t="s">
        <v>1891</v>
      </c>
      <c r="C1814" s="60" t="s">
        <v>40</v>
      </c>
      <c r="D1814" s="60" t="s">
        <v>32</v>
      </c>
      <c r="E1814" s="60" t="s">
        <v>6657</v>
      </c>
      <c r="F1814" s="61">
        <v>103.471708904864</v>
      </c>
      <c r="G1814" s="61">
        <v>109.098098804104</v>
      </c>
      <c r="H1814" s="61">
        <v>105.82995671262999</v>
      </c>
      <c r="I1814" s="61">
        <v>97.519800392224099</v>
      </c>
      <c r="J1814" s="62">
        <v>0.51135043468451902</v>
      </c>
      <c r="K1814" s="62">
        <v>0.46689539782522199</v>
      </c>
      <c r="L1814" s="62">
        <v>0.46253884095616099</v>
      </c>
      <c r="M1814" s="62">
        <v>0.53246089736316105</v>
      </c>
    </row>
    <row r="1815" spans="1:13" x14ac:dyDescent="0.35">
      <c r="A1815" s="59" t="s">
        <v>5534</v>
      </c>
      <c r="B1815" s="59" t="s">
        <v>5535</v>
      </c>
      <c r="C1815" s="60" t="s">
        <v>31</v>
      </c>
      <c r="D1815" s="60" t="s">
        <v>32</v>
      </c>
      <c r="E1815" s="60" t="s">
        <v>6656</v>
      </c>
      <c r="F1815" s="61">
        <v>105.432461157174</v>
      </c>
      <c r="G1815" s="61">
        <v>110.18519531819599</v>
      </c>
      <c r="H1815" s="61">
        <v>104.830802576945</v>
      </c>
      <c r="I1815" s="61">
        <v>97.363140720545601</v>
      </c>
      <c r="J1815" s="62">
        <v>0.40376406731620001</v>
      </c>
      <c r="K1815" s="62">
        <v>0.36557554631626499</v>
      </c>
      <c r="L1815" s="62">
        <v>0.35923950836549801</v>
      </c>
      <c r="M1815" s="62">
        <v>0.41581664003032398</v>
      </c>
    </row>
    <row r="1816" spans="1:13" x14ac:dyDescent="0.35">
      <c r="A1816" s="59" t="s">
        <v>370</v>
      </c>
      <c r="B1816" s="59" t="s">
        <v>371</v>
      </c>
      <c r="C1816" s="60" t="s">
        <v>40</v>
      </c>
      <c r="D1816" s="60" t="s">
        <v>259</v>
      </c>
      <c r="E1816" s="60" t="s">
        <v>6657</v>
      </c>
      <c r="F1816" s="61">
        <v>91.792161678637399</v>
      </c>
      <c r="G1816" s="61">
        <v>109.974830497665</v>
      </c>
      <c r="H1816" s="61">
        <v>84.7916866445415</v>
      </c>
      <c r="I1816" s="61">
        <v>108.655302237534</v>
      </c>
      <c r="J1816" s="62">
        <v>0.56131523855427501</v>
      </c>
      <c r="K1816" s="62">
        <v>0.54834269176415595</v>
      </c>
      <c r="L1816" s="62">
        <v>0.54761145103006403</v>
      </c>
      <c r="M1816" s="62">
        <v>0.60769846458368604</v>
      </c>
    </row>
    <row r="1817" spans="1:13" x14ac:dyDescent="0.35">
      <c r="A1817" s="59" t="s">
        <v>3269</v>
      </c>
      <c r="B1817" s="59" t="s">
        <v>3270</v>
      </c>
      <c r="C1817" s="60" t="s">
        <v>31</v>
      </c>
      <c r="D1817" s="60" t="s">
        <v>259</v>
      </c>
      <c r="E1817" s="60" t="s">
        <v>6656</v>
      </c>
      <c r="F1817" s="61">
        <v>97.802652610230993</v>
      </c>
      <c r="G1817" s="61">
        <v>112.130415245797</v>
      </c>
      <c r="H1817" s="61">
        <v>93.639165486402305</v>
      </c>
      <c r="I1817" s="61">
        <v>100.07927944537499</v>
      </c>
      <c r="J1817" s="62">
        <v>0.44402849680579098</v>
      </c>
      <c r="K1817" s="62">
        <v>0.41981306614295399</v>
      </c>
      <c r="L1817" s="62">
        <v>0.41495976306378402</v>
      </c>
      <c r="M1817" s="62">
        <v>0.45246774381244798</v>
      </c>
    </row>
    <row r="1818" spans="1:13" x14ac:dyDescent="0.35">
      <c r="A1818" s="59" t="s">
        <v>1796</v>
      </c>
      <c r="B1818" s="59" t="s">
        <v>1797</v>
      </c>
      <c r="C1818" s="60" t="s">
        <v>31</v>
      </c>
      <c r="D1818" s="60" t="s">
        <v>120</v>
      </c>
      <c r="E1818" s="60" t="s">
        <v>6657</v>
      </c>
      <c r="F1818" s="61">
        <v>93.926681046906197</v>
      </c>
      <c r="G1818" s="61">
        <v>107.521791004245</v>
      </c>
      <c r="H1818" s="61">
        <v>93.737034743108197</v>
      </c>
      <c r="I1818" s="61">
        <v>104.998130950156</v>
      </c>
      <c r="J1818" s="62">
        <v>0.57061583864017695</v>
      </c>
      <c r="K1818" s="62">
        <v>0.52685473629398005</v>
      </c>
      <c r="L1818" s="62">
        <v>0.51982259168881795</v>
      </c>
      <c r="M1818" s="62">
        <v>0.56947968565019902</v>
      </c>
    </row>
    <row r="1819" spans="1:13" x14ac:dyDescent="0.35">
      <c r="A1819" s="59" t="s">
        <v>4635</v>
      </c>
      <c r="B1819" s="59" t="s">
        <v>4636</v>
      </c>
      <c r="C1819" s="60" t="s">
        <v>31</v>
      </c>
      <c r="D1819" s="60" t="s">
        <v>61</v>
      </c>
      <c r="E1819" s="60" t="s">
        <v>6656</v>
      </c>
      <c r="F1819" s="61">
        <v>105.357732201424</v>
      </c>
      <c r="G1819" s="61">
        <v>99.870935162823102</v>
      </c>
      <c r="H1819" s="61">
        <v>96.456191485444904</v>
      </c>
      <c r="I1819" s="61">
        <v>115.749795467382</v>
      </c>
      <c r="J1819" s="62">
        <v>0.37080612565218102</v>
      </c>
      <c r="K1819" s="62">
        <v>0.32744720912112601</v>
      </c>
      <c r="L1819" s="62">
        <v>0.31746933688878898</v>
      </c>
      <c r="M1819" s="62">
        <v>0.37556464362537501</v>
      </c>
    </row>
    <row r="1820" spans="1:13" x14ac:dyDescent="0.35">
      <c r="A1820" s="59" t="s">
        <v>4633</v>
      </c>
      <c r="B1820" s="59" t="s">
        <v>4634</v>
      </c>
      <c r="C1820" s="60" t="s">
        <v>31</v>
      </c>
      <c r="D1820" s="60" t="s">
        <v>61</v>
      </c>
      <c r="E1820" s="60" t="s">
        <v>6657</v>
      </c>
      <c r="F1820" s="61">
        <v>108.01166239983399</v>
      </c>
      <c r="G1820" s="61">
        <v>102.280580464577</v>
      </c>
      <c r="H1820" s="61">
        <v>99.990953548498496</v>
      </c>
      <c r="I1820" s="61">
        <v>119.289269630718</v>
      </c>
      <c r="J1820" s="62">
        <v>0.49940957652658302</v>
      </c>
      <c r="K1820" s="62">
        <v>0.44154489886311898</v>
      </c>
      <c r="L1820" s="62">
        <v>0.428836749549519</v>
      </c>
      <c r="M1820" s="62">
        <v>0.49468925519028301</v>
      </c>
    </row>
    <row r="1821" spans="1:13" x14ac:dyDescent="0.35">
      <c r="A1821" s="59" t="s">
        <v>1794</v>
      </c>
      <c r="B1821" s="59" t="s">
        <v>1795</v>
      </c>
      <c r="C1821" s="60" t="s">
        <v>31</v>
      </c>
      <c r="D1821" s="60" t="s">
        <v>120</v>
      </c>
      <c r="E1821" s="60" t="s">
        <v>6657</v>
      </c>
      <c r="F1821" s="61">
        <v>93.997703874492203</v>
      </c>
      <c r="G1821" s="61">
        <v>104.558035560265</v>
      </c>
      <c r="H1821" s="61">
        <v>94.986413626375494</v>
      </c>
      <c r="I1821" s="61">
        <v>112.812489304471</v>
      </c>
      <c r="J1821" s="62">
        <v>0.640820795277111</v>
      </c>
      <c r="K1821" s="62">
        <v>0.59688027805966104</v>
      </c>
      <c r="L1821" s="62">
        <v>0.58842575935284103</v>
      </c>
      <c r="M1821" s="62">
        <v>0.64511755909660395</v>
      </c>
    </row>
    <row r="1822" spans="1:13" x14ac:dyDescent="0.35">
      <c r="A1822" s="59" t="s">
        <v>1802</v>
      </c>
      <c r="B1822" s="59" t="s">
        <v>1803</v>
      </c>
      <c r="C1822" s="60" t="s">
        <v>31</v>
      </c>
      <c r="D1822" s="60" t="s">
        <v>120</v>
      </c>
      <c r="E1822" s="60" t="s">
        <v>6657</v>
      </c>
      <c r="F1822" s="61">
        <v>92.222771680454599</v>
      </c>
      <c r="G1822" s="61">
        <v>102.23722991706499</v>
      </c>
      <c r="H1822" s="61">
        <v>88.319440957619193</v>
      </c>
      <c r="I1822" s="61">
        <v>100.86641030293799</v>
      </c>
      <c r="J1822" s="62">
        <v>0.54905352538556995</v>
      </c>
      <c r="K1822" s="62">
        <v>0.52685473629398005</v>
      </c>
      <c r="L1822" s="62">
        <v>0.51982259168881795</v>
      </c>
      <c r="M1822" s="62">
        <v>0.56947968565019902</v>
      </c>
    </row>
    <row r="1823" spans="1:13" x14ac:dyDescent="0.35">
      <c r="A1823" s="59" t="s">
        <v>5305</v>
      </c>
      <c r="B1823" s="59" t="s">
        <v>5306</v>
      </c>
      <c r="C1823" s="60" t="s">
        <v>31</v>
      </c>
      <c r="D1823" s="60" t="s">
        <v>120</v>
      </c>
      <c r="E1823" s="60" t="s">
        <v>6656</v>
      </c>
      <c r="F1823" s="61">
        <v>97.133359393854604</v>
      </c>
      <c r="G1823" s="61">
        <v>103.88639171229499</v>
      </c>
      <c r="H1823" s="61">
        <v>95.932808394341507</v>
      </c>
      <c r="I1823" s="61">
        <v>104.56323183873801</v>
      </c>
      <c r="J1823" s="62">
        <v>0.48967189842620101</v>
      </c>
      <c r="K1823" s="62">
        <v>0.45815425005471599</v>
      </c>
      <c r="L1823" s="62">
        <v>0.44615133671009599</v>
      </c>
      <c r="M1823" s="62">
        <v>0.488279110969703</v>
      </c>
    </row>
    <row r="1824" spans="1:13" x14ac:dyDescent="0.35">
      <c r="A1824" s="59" t="s">
        <v>1798</v>
      </c>
      <c r="B1824" s="59" t="s">
        <v>1799</v>
      </c>
      <c r="C1824" s="60" t="s">
        <v>40</v>
      </c>
      <c r="D1824" s="60" t="s">
        <v>120</v>
      </c>
      <c r="E1824" s="60" t="s">
        <v>6657</v>
      </c>
      <c r="F1824" s="61">
        <v>96.305558749953704</v>
      </c>
      <c r="G1824" s="61">
        <v>100.787684577619</v>
      </c>
      <c r="H1824" s="61">
        <v>97.472084983085495</v>
      </c>
      <c r="I1824" s="61">
        <v>111.626563626736</v>
      </c>
      <c r="J1824" s="62">
        <v>0.57327607664399205</v>
      </c>
      <c r="K1824" s="62">
        <v>0.52944889702405495</v>
      </c>
      <c r="L1824" s="62">
        <v>0.51927530527354304</v>
      </c>
      <c r="M1824" s="62">
        <v>0.58045454511284</v>
      </c>
    </row>
    <row r="1825" spans="1:13" x14ac:dyDescent="0.35">
      <c r="A1825" s="59" t="s">
        <v>1792</v>
      </c>
      <c r="B1825" s="59" t="s">
        <v>1793</v>
      </c>
      <c r="C1825" s="60" t="s">
        <v>31</v>
      </c>
      <c r="D1825" s="60" t="s">
        <v>120</v>
      </c>
      <c r="E1825" s="60" t="s">
        <v>6657</v>
      </c>
      <c r="F1825" s="61">
        <v>97.087852848466994</v>
      </c>
      <c r="G1825" s="61">
        <v>96.870526565088795</v>
      </c>
      <c r="H1825" s="61">
        <v>94.515136481909806</v>
      </c>
      <c r="I1825" s="61">
        <v>105.830356354027</v>
      </c>
      <c r="J1825" s="62">
        <v>0.60947271849436402</v>
      </c>
      <c r="K1825" s="62">
        <v>0.57683244012579804</v>
      </c>
      <c r="L1825" s="62">
        <v>0.51314222462803205</v>
      </c>
      <c r="M1825" s="62">
        <v>0.56390407897585404</v>
      </c>
    </row>
    <row r="1826" spans="1:13" x14ac:dyDescent="0.35">
      <c r="A1826" s="59" t="s">
        <v>1800</v>
      </c>
      <c r="B1826" s="59" t="s">
        <v>1801</v>
      </c>
      <c r="C1826" s="60" t="s">
        <v>31</v>
      </c>
      <c r="D1826" s="60" t="s">
        <v>120</v>
      </c>
      <c r="E1826" s="60" t="s">
        <v>6657</v>
      </c>
      <c r="F1826" s="61">
        <v>97.750948733687395</v>
      </c>
      <c r="G1826" s="61">
        <v>101.96087910388501</v>
      </c>
      <c r="H1826" s="61">
        <v>94.383287530140294</v>
      </c>
      <c r="I1826" s="61">
        <v>100.93518038150199</v>
      </c>
      <c r="J1826" s="62">
        <v>0.57917179464525903</v>
      </c>
      <c r="K1826" s="62">
        <v>0.53263543779408495</v>
      </c>
      <c r="L1826" s="62">
        <v>0.52029036374148496</v>
      </c>
      <c r="M1826" s="62">
        <v>0.57506738359320997</v>
      </c>
    </row>
    <row r="1827" spans="1:13" x14ac:dyDescent="0.35">
      <c r="A1827" s="59" t="s">
        <v>2426</v>
      </c>
      <c r="B1827" s="59" t="s">
        <v>2427</v>
      </c>
      <c r="C1827" s="60" t="s">
        <v>31</v>
      </c>
      <c r="D1827" s="60" t="s">
        <v>80</v>
      </c>
      <c r="E1827" s="60" t="s">
        <v>6657</v>
      </c>
      <c r="F1827" s="61">
        <v>109.042636628008</v>
      </c>
      <c r="G1827" s="61">
        <v>111.182860993834</v>
      </c>
      <c r="H1827" s="61">
        <v>103.68517958628</v>
      </c>
      <c r="I1827" s="61">
        <v>107.94632570884001</v>
      </c>
      <c r="J1827" s="62">
        <v>0.49503604398439899</v>
      </c>
      <c r="K1827" s="62">
        <v>0.43513408397280201</v>
      </c>
      <c r="L1827" s="62">
        <v>0.421864583937056</v>
      </c>
      <c r="M1827" s="62">
        <v>0.48953171431119702</v>
      </c>
    </row>
    <row r="1828" spans="1:13" x14ac:dyDescent="0.35">
      <c r="A1828" s="59" t="s">
        <v>6566</v>
      </c>
      <c r="B1828" s="59" t="s">
        <v>6567</v>
      </c>
      <c r="C1828" s="60" t="s">
        <v>31</v>
      </c>
      <c r="D1828" s="60" t="s">
        <v>80</v>
      </c>
      <c r="E1828" s="60" t="s">
        <v>6656</v>
      </c>
      <c r="F1828" s="61">
        <v>100.720113846863</v>
      </c>
      <c r="G1828" s="61">
        <v>106.483258530201</v>
      </c>
      <c r="H1828" s="61"/>
      <c r="I1828" s="61">
        <v>110.815327423927</v>
      </c>
      <c r="J1828" s="62">
        <v>0.36113095049159799</v>
      </c>
      <c r="K1828" s="62">
        <v>0.31855789807407697</v>
      </c>
      <c r="L1828" s="62">
        <v>0.29785099604917198</v>
      </c>
      <c r="M1828" s="62">
        <v>0.36058173290084</v>
      </c>
    </row>
    <row r="1829" spans="1:13" x14ac:dyDescent="0.35">
      <c r="A1829" s="59" t="s">
        <v>6570</v>
      </c>
      <c r="B1829" s="59" t="s">
        <v>6571</v>
      </c>
      <c r="C1829" s="60" t="s">
        <v>31</v>
      </c>
      <c r="D1829" s="60" t="s">
        <v>80</v>
      </c>
      <c r="E1829" s="60" t="s">
        <v>6656</v>
      </c>
      <c r="F1829" s="61">
        <v>100.720113846863</v>
      </c>
      <c r="G1829" s="61">
        <v>106.483258530201</v>
      </c>
      <c r="H1829" s="61"/>
      <c r="I1829" s="61">
        <v>110.815327423927</v>
      </c>
      <c r="J1829" s="62">
        <v>0.36113095049159799</v>
      </c>
      <c r="K1829" s="62">
        <v>0.31855789807407697</v>
      </c>
      <c r="L1829" s="62">
        <v>0.29785099604917198</v>
      </c>
      <c r="M1829" s="62">
        <v>0.36058173290084</v>
      </c>
    </row>
    <row r="1830" spans="1:13" x14ac:dyDescent="0.35">
      <c r="A1830" s="59" t="s">
        <v>6572</v>
      </c>
      <c r="B1830" s="59" t="s">
        <v>6573</v>
      </c>
      <c r="C1830" s="60" t="s">
        <v>40</v>
      </c>
      <c r="D1830" s="60" t="s">
        <v>80</v>
      </c>
      <c r="E1830" s="60" t="s">
        <v>6656</v>
      </c>
      <c r="F1830" s="61">
        <v>100.720113846863</v>
      </c>
      <c r="G1830" s="61">
        <v>106.483258530201</v>
      </c>
      <c r="H1830" s="61"/>
      <c r="I1830" s="61">
        <v>110.815327423927</v>
      </c>
      <c r="J1830" s="62">
        <v>0.36113095049159799</v>
      </c>
      <c r="K1830" s="62">
        <v>0.31855789807407697</v>
      </c>
      <c r="L1830" s="62">
        <v>0.29785099604917198</v>
      </c>
      <c r="M1830" s="62">
        <v>0.36058173290084</v>
      </c>
    </row>
    <row r="1831" spans="1:13" x14ac:dyDescent="0.35">
      <c r="A1831" s="59" t="s">
        <v>6568</v>
      </c>
      <c r="B1831" s="59" t="s">
        <v>6569</v>
      </c>
      <c r="C1831" s="60" t="s">
        <v>31</v>
      </c>
      <c r="D1831" s="60" t="s">
        <v>80</v>
      </c>
      <c r="E1831" s="60" t="s">
        <v>6656</v>
      </c>
      <c r="F1831" s="61">
        <v>100.720113846863</v>
      </c>
      <c r="G1831" s="61">
        <v>106.483258530201</v>
      </c>
      <c r="H1831" s="61"/>
      <c r="I1831" s="61">
        <v>110.815327423927</v>
      </c>
      <c r="J1831" s="62">
        <v>0.36113095049159799</v>
      </c>
      <c r="K1831" s="62">
        <v>0.31855789807407697</v>
      </c>
      <c r="L1831" s="62">
        <v>0.29785099604917198</v>
      </c>
      <c r="M1831" s="62">
        <v>0.36058173290084</v>
      </c>
    </row>
    <row r="1832" spans="1:13" x14ac:dyDescent="0.35">
      <c r="A1832" s="59" t="s">
        <v>6564</v>
      </c>
      <c r="B1832" s="59" t="s">
        <v>6565</v>
      </c>
      <c r="C1832" s="60" t="s">
        <v>31</v>
      </c>
      <c r="D1832" s="60" t="s">
        <v>80</v>
      </c>
      <c r="E1832" s="60" t="s">
        <v>6656</v>
      </c>
      <c r="F1832" s="61">
        <v>100.720113846863</v>
      </c>
      <c r="G1832" s="61">
        <v>106.483258530201</v>
      </c>
      <c r="H1832" s="61"/>
      <c r="I1832" s="61">
        <v>110.815327423927</v>
      </c>
      <c r="J1832" s="62">
        <v>0.36113095049159799</v>
      </c>
      <c r="K1832" s="62">
        <v>0.31855789807407697</v>
      </c>
      <c r="L1832" s="62">
        <v>0.29785099604917198</v>
      </c>
      <c r="M1832" s="62">
        <v>0.36058173290084</v>
      </c>
    </row>
    <row r="1833" spans="1:13" x14ac:dyDescent="0.35">
      <c r="A1833" s="59" t="s">
        <v>1848</v>
      </c>
      <c r="B1833" s="59" t="s">
        <v>1849</v>
      </c>
      <c r="C1833" s="60" t="s">
        <v>31</v>
      </c>
      <c r="D1833" s="60" t="s">
        <v>56</v>
      </c>
      <c r="E1833" s="60" t="s">
        <v>6657</v>
      </c>
      <c r="F1833" s="61">
        <v>91.194330032642</v>
      </c>
      <c r="G1833" s="61">
        <v>89.066186138276606</v>
      </c>
      <c r="H1833" s="61">
        <v>91.586996070540494</v>
      </c>
      <c r="I1833" s="61">
        <v>118.092920987951</v>
      </c>
      <c r="J1833" s="62">
        <v>0.50197908292135296</v>
      </c>
      <c r="K1833" s="62">
        <v>0.43896632703709398</v>
      </c>
      <c r="L1833" s="62">
        <v>0.43995764819659</v>
      </c>
      <c r="M1833" s="62">
        <v>0.52360138800657097</v>
      </c>
    </row>
    <row r="1834" spans="1:13" x14ac:dyDescent="0.35">
      <c r="A1834" s="59" t="s">
        <v>6739</v>
      </c>
      <c r="B1834" s="59" t="s">
        <v>6740</v>
      </c>
      <c r="C1834" s="60" t="s">
        <v>31</v>
      </c>
      <c r="D1834" s="60" t="s">
        <v>6668</v>
      </c>
      <c r="E1834" s="60" t="s">
        <v>6656</v>
      </c>
      <c r="F1834" s="61">
        <v>98.948345594770899</v>
      </c>
      <c r="G1834" s="61">
        <v>106.888950776508</v>
      </c>
      <c r="H1834" s="61"/>
      <c r="I1834" s="61">
        <v>102.919125512571</v>
      </c>
      <c r="J1834" s="62">
        <v>0.33700847824506802</v>
      </c>
      <c r="K1834" s="62">
        <v>0.29905532177453797</v>
      </c>
      <c r="L1834" s="62">
        <v>0.29358000687798003</v>
      </c>
      <c r="M1834" s="62">
        <v>0.34798919355462299</v>
      </c>
    </row>
    <row r="1835" spans="1:13" x14ac:dyDescent="0.35">
      <c r="A1835" s="59" t="s">
        <v>6743</v>
      </c>
      <c r="B1835" s="59" t="s">
        <v>6744</v>
      </c>
      <c r="C1835" s="60" t="s">
        <v>31</v>
      </c>
      <c r="D1835" s="60" t="s">
        <v>6668</v>
      </c>
      <c r="E1835" s="60" t="s">
        <v>6656</v>
      </c>
      <c r="F1835" s="61">
        <v>98.948345594770899</v>
      </c>
      <c r="G1835" s="61">
        <v>106.888950776508</v>
      </c>
      <c r="H1835" s="61"/>
      <c r="I1835" s="61">
        <v>102.919125512571</v>
      </c>
      <c r="J1835" s="62">
        <v>0.33700847824506802</v>
      </c>
      <c r="K1835" s="62">
        <v>0.29905532177453797</v>
      </c>
      <c r="L1835" s="62">
        <v>0.29358000687798003</v>
      </c>
      <c r="M1835" s="62">
        <v>0.34798919355462299</v>
      </c>
    </row>
    <row r="1836" spans="1:13" x14ac:dyDescent="0.35">
      <c r="A1836" s="59" t="s">
        <v>6735</v>
      </c>
      <c r="B1836" s="59" t="s">
        <v>6736</v>
      </c>
      <c r="C1836" s="60" t="s">
        <v>40</v>
      </c>
      <c r="D1836" s="60" t="s">
        <v>6668</v>
      </c>
      <c r="E1836" s="60" t="s">
        <v>6656</v>
      </c>
      <c r="F1836" s="61">
        <v>98.948345594770899</v>
      </c>
      <c r="G1836" s="61">
        <v>106.888950776508</v>
      </c>
      <c r="H1836" s="61"/>
      <c r="I1836" s="61">
        <v>102.919125512571</v>
      </c>
      <c r="J1836" s="62">
        <v>0.33700847824506802</v>
      </c>
      <c r="K1836" s="62">
        <v>0.29905532177453797</v>
      </c>
      <c r="L1836" s="62">
        <v>0.29358000687798003</v>
      </c>
      <c r="M1836" s="62">
        <v>0.34798919355462299</v>
      </c>
    </row>
    <row r="1837" spans="1:13" x14ac:dyDescent="0.35">
      <c r="A1837" s="59" t="s">
        <v>6733</v>
      </c>
      <c r="B1837" s="59" t="s">
        <v>6734</v>
      </c>
      <c r="C1837" s="60" t="s">
        <v>40</v>
      </c>
      <c r="D1837" s="60" t="s">
        <v>6668</v>
      </c>
      <c r="E1837" s="60" t="s">
        <v>6656</v>
      </c>
      <c r="F1837" s="61">
        <v>98.948345594770899</v>
      </c>
      <c r="G1837" s="61">
        <v>106.888950776508</v>
      </c>
      <c r="H1837" s="61"/>
      <c r="I1837" s="61">
        <v>102.919125512571</v>
      </c>
      <c r="J1837" s="62">
        <v>0.33700847824506802</v>
      </c>
      <c r="K1837" s="62">
        <v>0.29905532177453797</v>
      </c>
      <c r="L1837" s="62">
        <v>0.29358000687798003</v>
      </c>
      <c r="M1837" s="62">
        <v>0.34798919355462299</v>
      </c>
    </row>
    <row r="1838" spans="1:13" x14ac:dyDescent="0.35">
      <c r="A1838" s="59" t="s">
        <v>6731</v>
      </c>
      <c r="B1838" s="59" t="s">
        <v>6732</v>
      </c>
      <c r="C1838" s="60" t="s">
        <v>40</v>
      </c>
      <c r="D1838" s="60" t="s">
        <v>6668</v>
      </c>
      <c r="E1838" s="60" t="s">
        <v>6656</v>
      </c>
      <c r="F1838" s="61">
        <v>98.948345594770899</v>
      </c>
      <c r="G1838" s="61">
        <v>106.888950776508</v>
      </c>
      <c r="H1838" s="61"/>
      <c r="I1838" s="61">
        <v>102.919125512571</v>
      </c>
      <c r="J1838" s="62">
        <v>0.33700847824506802</v>
      </c>
      <c r="K1838" s="62">
        <v>0.29905532177453797</v>
      </c>
      <c r="L1838" s="62">
        <v>0.29358000687798003</v>
      </c>
      <c r="M1838" s="62">
        <v>0.34798919355462299</v>
      </c>
    </row>
    <row r="1839" spans="1:13" x14ac:dyDescent="0.35">
      <c r="A1839" s="59" t="s">
        <v>6737</v>
      </c>
      <c r="B1839" s="59" t="s">
        <v>6738</v>
      </c>
      <c r="C1839" s="60" t="s">
        <v>31</v>
      </c>
      <c r="D1839" s="60" t="s">
        <v>6668</v>
      </c>
      <c r="E1839" s="60" t="s">
        <v>6656</v>
      </c>
      <c r="F1839" s="61">
        <v>98.948345594770899</v>
      </c>
      <c r="G1839" s="61">
        <v>106.888950776508</v>
      </c>
      <c r="H1839" s="61"/>
      <c r="I1839" s="61">
        <v>102.919125512571</v>
      </c>
      <c r="J1839" s="62">
        <v>0.33700847824506802</v>
      </c>
      <c r="K1839" s="62">
        <v>0.29905532177453797</v>
      </c>
      <c r="L1839" s="62">
        <v>0.29358000687798003</v>
      </c>
      <c r="M1839" s="62">
        <v>0.34798919355462299</v>
      </c>
    </row>
    <row r="1840" spans="1:13" x14ac:dyDescent="0.35">
      <c r="A1840" s="59" t="s">
        <v>6741</v>
      </c>
      <c r="B1840" s="59" t="s">
        <v>6742</v>
      </c>
      <c r="C1840" s="60" t="s">
        <v>31</v>
      </c>
      <c r="D1840" s="60" t="s">
        <v>6668</v>
      </c>
      <c r="E1840" s="60" t="s">
        <v>6656</v>
      </c>
      <c r="F1840" s="61">
        <v>98.948345594770899</v>
      </c>
      <c r="G1840" s="61">
        <v>106.888950776508</v>
      </c>
      <c r="H1840" s="61"/>
      <c r="I1840" s="61">
        <v>102.919125512571</v>
      </c>
      <c r="J1840" s="62">
        <v>0.33700847824506802</v>
      </c>
      <c r="K1840" s="62">
        <v>0.29905532177453797</v>
      </c>
      <c r="L1840" s="62">
        <v>0.29358000687798003</v>
      </c>
      <c r="M1840" s="62">
        <v>0.34798919355462299</v>
      </c>
    </row>
    <row r="1841" spans="1:13" x14ac:dyDescent="0.35">
      <c r="A1841" s="59" t="s">
        <v>6745</v>
      </c>
      <c r="B1841" s="59" t="s">
        <v>6746</v>
      </c>
      <c r="C1841" s="60" t="s">
        <v>40</v>
      </c>
      <c r="D1841" s="60" t="s">
        <v>6668</v>
      </c>
      <c r="E1841" s="60" t="s">
        <v>6656</v>
      </c>
      <c r="F1841" s="61">
        <v>98.948345594770899</v>
      </c>
      <c r="G1841" s="61">
        <v>106.888950776508</v>
      </c>
      <c r="H1841" s="61"/>
      <c r="I1841" s="61">
        <v>102.919125512571</v>
      </c>
      <c r="J1841" s="62">
        <v>0.33700847824506802</v>
      </c>
      <c r="K1841" s="62">
        <v>0.29905532177453797</v>
      </c>
      <c r="L1841" s="62">
        <v>0.29358000687798003</v>
      </c>
      <c r="M1841" s="62">
        <v>0.34798919355462299</v>
      </c>
    </row>
    <row r="1842" spans="1:13" x14ac:dyDescent="0.35">
      <c r="A1842" s="59" t="s">
        <v>1846</v>
      </c>
      <c r="B1842" s="59" t="s">
        <v>1847</v>
      </c>
      <c r="C1842" s="60" t="s">
        <v>40</v>
      </c>
      <c r="D1842" s="60" t="s">
        <v>56</v>
      </c>
      <c r="E1842" s="60" t="s">
        <v>6657</v>
      </c>
      <c r="F1842" s="61">
        <v>85.390083884887602</v>
      </c>
      <c r="G1842" s="61">
        <v>98.454408609429095</v>
      </c>
      <c r="H1842" s="61">
        <v>93.517646254002997</v>
      </c>
      <c r="I1842" s="61">
        <v>117.827869643486</v>
      </c>
      <c r="J1842" s="62">
        <v>0.50183975337197395</v>
      </c>
      <c r="K1842" s="62">
        <v>0.43883636348191002</v>
      </c>
      <c r="L1842" s="62">
        <v>0.434953479922492</v>
      </c>
      <c r="M1842" s="62">
        <v>0.52347315070335299</v>
      </c>
    </row>
    <row r="1843" spans="1:13" x14ac:dyDescent="0.35">
      <c r="A1843" s="59" t="s">
        <v>5407</v>
      </c>
      <c r="B1843" s="59" t="s">
        <v>5408</v>
      </c>
      <c r="C1843" s="60" t="s">
        <v>31</v>
      </c>
      <c r="D1843" s="60" t="s">
        <v>56</v>
      </c>
      <c r="E1843" s="60" t="s">
        <v>6656</v>
      </c>
      <c r="F1843" s="61">
        <v>91.192938896950295</v>
      </c>
      <c r="G1843" s="61">
        <v>95.141531677555804</v>
      </c>
      <c r="H1843" s="61">
        <v>94.725728745029798</v>
      </c>
      <c r="I1843" s="61">
        <v>110.738426716283</v>
      </c>
      <c r="J1843" s="62">
        <v>0.37504243785040797</v>
      </c>
      <c r="K1843" s="62">
        <v>0.32636902467262802</v>
      </c>
      <c r="L1843" s="62">
        <v>0.3211971126107</v>
      </c>
      <c r="M1843" s="62">
        <v>0.38480110003351597</v>
      </c>
    </row>
    <row r="1844" spans="1:13" x14ac:dyDescent="0.35">
      <c r="A1844" s="59" t="s">
        <v>5409</v>
      </c>
      <c r="B1844" s="59" t="s">
        <v>5410</v>
      </c>
      <c r="C1844" s="60" t="s">
        <v>31</v>
      </c>
      <c r="D1844" s="60" t="s">
        <v>56</v>
      </c>
      <c r="E1844" s="60" t="s">
        <v>6656</v>
      </c>
      <c r="F1844" s="61">
        <v>91.192938896950295</v>
      </c>
      <c r="G1844" s="61">
        <v>95.141531677555804</v>
      </c>
      <c r="H1844" s="61">
        <v>94.725728745029798</v>
      </c>
      <c r="I1844" s="61">
        <v>110.738426716283</v>
      </c>
      <c r="J1844" s="62">
        <v>0.37504243785040797</v>
      </c>
      <c r="K1844" s="62">
        <v>0.32636902467262802</v>
      </c>
      <c r="L1844" s="62">
        <v>0.3211971126107</v>
      </c>
      <c r="M1844" s="62">
        <v>0.38480110003351597</v>
      </c>
    </row>
    <row r="1845" spans="1:13" x14ac:dyDescent="0.35">
      <c r="A1845" s="59" t="s">
        <v>5405</v>
      </c>
      <c r="B1845" s="59" t="s">
        <v>5406</v>
      </c>
      <c r="C1845" s="60" t="s">
        <v>31</v>
      </c>
      <c r="D1845" s="60" t="s">
        <v>56</v>
      </c>
      <c r="E1845" s="60" t="s">
        <v>6656</v>
      </c>
      <c r="F1845" s="61">
        <v>91.192938896950295</v>
      </c>
      <c r="G1845" s="61">
        <v>95.141531677555804</v>
      </c>
      <c r="H1845" s="61">
        <v>94.725728745029798</v>
      </c>
      <c r="I1845" s="61">
        <v>110.738426716283</v>
      </c>
      <c r="J1845" s="62">
        <v>0.37504243785040797</v>
      </c>
      <c r="K1845" s="62">
        <v>0.32636902467262802</v>
      </c>
      <c r="L1845" s="62">
        <v>0.3211971126107</v>
      </c>
      <c r="M1845" s="62">
        <v>0.38480110003351597</v>
      </c>
    </row>
    <row r="1846" spans="1:13" x14ac:dyDescent="0.35">
      <c r="A1846" s="59" t="s">
        <v>2248</v>
      </c>
      <c r="B1846" s="59" t="s">
        <v>2249</v>
      </c>
      <c r="C1846" s="60" t="s">
        <v>31</v>
      </c>
      <c r="D1846" s="60" t="s">
        <v>41</v>
      </c>
      <c r="E1846" s="60" t="s">
        <v>6657</v>
      </c>
      <c r="F1846" s="61">
        <v>95.364187928386698</v>
      </c>
      <c r="G1846" s="61">
        <v>100.853146840424</v>
      </c>
      <c r="H1846" s="61">
        <v>89.932711974973202</v>
      </c>
      <c r="I1846" s="61">
        <v>107.867490842736</v>
      </c>
      <c r="J1846" s="62">
        <v>0.50095749941628398</v>
      </c>
      <c r="K1846" s="62">
        <v>0.48197647410771</v>
      </c>
      <c r="L1846" s="62">
        <v>0.48373866021971901</v>
      </c>
      <c r="M1846" s="62">
        <v>0.55137147123661501</v>
      </c>
    </row>
    <row r="1847" spans="1:13" x14ac:dyDescent="0.35">
      <c r="A1847" s="59" t="s">
        <v>6300</v>
      </c>
      <c r="B1847" s="59" t="s">
        <v>6301</v>
      </c>
      <c r="C1847" s="60" t="s">
        <v>40</v>
      </c>
      <c r="D1847" s="60" t="s">
        <v>41</v>
      </c>
      <c r="E1847" s="60" t="s">
        <v>6656</v>
      </c>
      <c r="F1847" s="61">
        <v>98.630057315511905</v>
      </c>
      <c r="G1847" s="61">
        <v>102.02887669525199</v>
      </c>
      <c r="H1847" s="61">
        <v>92.945279966427705</v>
      </c>
      <c r="I1847" s="61">
        <v>105.066220491484</v>
      </c>
      <c r="J1847" s="62">
        <v>0.41403338106236198</v>
      </c>
      <c r="K1847" s="62">
        <v>0.39001855270081298</v>
      </c>
      <c r="L1847" s="62">
        <v>0.38864355988221899</v>
      </c>
      <c r="M1847" s="62">
        <v>0.43742532266584599</v>
      </c>
    </row>
    <row r="1848" spans="1:13" x14ac:dyDescent="0.35">
      <c r="A1848" s="59" t="s">
        <v>4583</v>
      </c>
      <c r="B1848" s="59" t="s">
        <v>4584</v>
      </c>
      <c r="C1848" s="60" t="s">
        <v>40</v>
      </c>
      <c r="D1848" s="60" t="s">
        <v>32</v>
      </c>
      <c r="E1848" s="60" t="s">
        <v>6656</v>
      </c>
      <c r="F1848" s="61">
        <v>90.037261838561093</v>
      </c>
      <c r="G1848" s="61">
        <v>104.901554725892</v>
      </c>
      <c r="H1848" s="61"/>
      <c r="I1848" s="61">
        <v>110.308649543008</v>
      </c>
      <c r="J1848" s="62">
        <v>0.35371180339529401</v>
      </c>
      <c r="K1848" s="62">
        <v>0.31923398658959701</v>
      </c>
      <c r="L1848" s="62">
        <v>0.28822591606645798</v>
      </c>
      <c r="M1848" s="62">
        <v>0.33935696201766702</v>
      </c>
    </row>
    <row r="1849" spans="1:13" x14ac:dyDescent="0.35">
      <c r="A1849" s="59" t="s">
        <v>4575</v>
      </c>
      <c r="B1849" s="59" t="s">
        <v>4576</v>
      </c>
      <c r="C1849" s="60" t="s">
        <v>31</v>
      </c>
      <c r="D1849" s="60" t="s">
        <v>32</v>
      </c>
      <c r="E1849" s="60" t="s">
        <v>6656</v>
      </c>
      <c r="F1849" s="61">
        <v>90.037261838561093</v>
      </c>
      <c r="G1849" s="61">
        <v>104.901554725892</v>
      </c>
      <c r="H1849" s="61"/>
      <c r="I1849" s="61">
        <v>110.308649543008</v>
      </c>
      <c r="J1849" s="62">
        <v>0.35371180339529401</v>
      </c>
      <c r="K1849" s="62">
        <v>0.31923398658959701</v>
      </c>
      <c r="L1849" s="62">
        <v>0.28822591606645798</v>
      </c>
      <c r="M1849" s="62">
        <v>0.33935696201766702</v>
      </c>
    </row>
    <row r="1850" spans="1:13" x14ac:dyDescent="0.35">
      <c r="A1850" s="59" t="s">
        <v>1252</v>
      </c>
      <c r="B1850" s="59" t="s">
        <v>1253</v>
      </c>
      <c r="C1850" s="60" t="s">
        <v>40</v>
      </c>
      <c r="D1850" s="60" t="s">
        <v>32</v>
      </c>
      <c r="E1850" s="60" t="s">
        <v>6657</v>
      </c>
      <c r="F1850" s="61">
        <v>87.550018232140403</v>
      </c>
      <c r="G1850" s="61">
        <v>103.926226921614</v>
      </c>
      <c r="H1850" s="61">
        <v>90.315590645925695</v>
      </c>
      <c r="I1850" s="61">
        <v>109.44443888905499</v>
      </c>
      <c r="J1850" s="62">
        <v>0.453704850460042</v>
      </c>
      <c r="K1850" s="62">
        <v>0.43812071038665601</v>
      </c>
      <c r="L1850" s="62">
        <v>0.32648740799210502</v>
      </c>
      <c r="M1850" s="62">
        <v>0.37074391222131797</v>
      </c>
    </row>
    <row r="1851" spans="1:13" x14ac:dyDescent="0.35">
      <c r="A1851" s="59" t="s">
        <v>4579</v>
      </c>
      <c r="B1851" s="59" t="s">
        <v>4580</v>
      </c>
      <c r="C1851" s="60" t="s">
        <v>31</v>
      </c>
      <c r="D1851" s="60" t="s">
        <v>32</v>
      </c>
      <c r="E1851" s="60" t="s">
        <v>6656</v>
      </c>
      <c r="F1851" s="61">
        <v>90.037261838561093</v>
      </c>
      <c r="G1851" s="61">
        <v>104.901554725892</v>
      </c>
      <c r="H1851" s="61"/>
      <c r="I1851" s="61">
        <v>110.308649543008</v>
      </c>
      <c r="J1851" s="62">
        <v>0.35371180339529401</v>
      </c>
      <c r="K1851" s="62">
        <v>0.31923398658959701</v>
      </c>
      <c r="L1851" s="62">
        <v>0.28822591606645798</v>
      </c>
      <c r="M1851" s="62">
        <v>0.33935696201766702</v>
      </c>
    </row>
    <row r="1852" spans="1:13" x14ac:dyDescent="0.35">
      <c r="A1852" s="59" t="s">
        <v>4581</v>
      </c>
      <c r="B1852" s="59" t="s">
        <v>4582</v>
      </c>
      <c r="C1852" s="60" t="s">
        <v>40</v>
      </c>
      <c r="D1852" s="60" t="s">
        <v>32</v>
      </c>
      <c r="E1852" s="60" t="s">
        <v>6656</v>
      </c>
      <c r="F1852" s="61">
        <v>90.037261838561093</v>
      </c>
      <c r="G1852" s="61">
        <v>104.901554725892</v>
      </c>
      <c r="H1852" s="61"/>
      <c r="I1852" s="61">
        <v>110.308649543008</v>
      </c>
      <c r="J1852" s="62">
        <v>0.35371180339529401</v>
      </c>
      <c r="K1852" s="62">
        <v>0.31923398658959701</v>
      </c>
      <c r="L1852" s="62">
        <v>0.28822591606645798</v>
      </c>
      <c r="M1852" s="62">
        <v>0.33935696201766702</v>
      </c>
    </row>
    <row r="1853" spans="1:13" x14ac:dyDescent="0.35">
      <c r="A1853" s="59" t="s">
        <v>4577</v>
      </c>
      <c r="B1853" s="59" t="s">
        <v>4578</v>
      </c>
      <c r="C1853" s="60" t="s">
        <v>31</v>
      </c>
      <c r="D1853" s="60" t="s">
        <v>32</v>
      </c>
      <c r="E1853" s="60" t="s">
        <v>6656</v>
      </c>
      <c r="F1853" s="61">
        <v>90.037261838561093</v>
      </c>
      <c r="G1853" s="61">
        <v>104.901554725892</v>
      </c>
      <c r="H1853" s="61"/>
      <c r="I1853" s="61">
        <v>110.308649543008</v>
      </c>
      <c r="J1853" s="62">
        <v>0.35371180339529401</v>
      </c>
      <c r="K1853" s="62">
        <v>0.31923398658959701</v>
      </c>
      <c r="L1853" s="62">
        <v>0.28822591606645798</v>
      </c>
      <c r="M1853" s="62">
        <v>0.33935696201766702</v>
      </c>
    </row>
    <row r="1854" spans="1:13" x14ac:dyDescent="0.35">
      <c r="A1854" s="59" t="s">
        <v>1812</v>
      </c>
      <c r="B1854" s="59" t="s">
        <v>1813</v>
      </c>
      <c r="C1854" s="60" t="s">
        <v>31</v>
      </c>
      <c r="D1854" s="60" t="s">
        <v>53</v>
      </c>
      <c r="E1854" s="60" t="s">
        <v>6657</v>
      </c>
      <c r="F1854" s="61">
        <v>86.499889135594898</v>
      </c>
      <c r="G1854" s="61">
        <v>100.214922511189</v>
      </c>
      <c r="H1854" s="61">
        <v>93.357295011694404</v>
      </c>
      <c r="I1854" s="61">
        <v>111.373869405763</v>
      </c>
      <c r="J1854" s="62">
        <v>0.55789208034629501</v>
      </c>
      <c r="K1854" s="62">
        <v>0.50607780532654301</v>
      </c>
      <c r="L1854" s="62">
        <v>0.49866113792563799</v>
      </c>
      <c r="M1854" s="62">
        <v>0.57333440564218796</v>
      </c>
    </row>
    <row r="1855" spans="1:13" x14ac:dyDescent="0.35">
      <c r="A1855" s="59" t="s">
        <v>1818</v>
      </c>
      <c r="B1855" s="59" t="s">
        <v>1819</v>
      </c>
      <c r="C1855" s="60" t="s">
        <v>40</v>
      </c>
      <c r="D1855" s="60" t="s">
        <v>53</v>
      </c>
      <c r="E1855" s="60" t="s">
        <v>6657</v>
      </c>
      <c r="F1855" s="61">
        <v>85.248009693598902</v>
      </c>
      <c r="G1855" s="61">
        <v>102.476399878995</v>
      </c>
      <c r="H1855" s="61">
        <v>93.828144936595393</v>
      </c>
      <c r="I1855" s="61">
        <v>119.731009932243</v>
      </c>
      <c r="J1855" s="62">
        <v>0.54940811006192702</v>
      </c>
      <c r="K1855" s="62">
        <v>0.50019881309427705</v>
      </c>
      <c r="L1855" s="62">
        <v>0.486914477011472</v>
      </c>
      <c r="M1855" s="62">
        <v>0.556653258152774</v>
      </c>
    </row>
    <row r="1856" spans="1:13" x14ac:dyDescent="0.35">
      <c r="A1856" s="59" t="s">
        <v>5339</v>
      </c>
      <c r="B1856" s="59" t="s">
        <v>5340</v>
      </c>
      <c r="C1856" s="60" t="s">
        <v>31</v>
      </c>
      <c r="D1856" s="60" t="s">
        <v>53</v>
      </c>
      <c r="E1856" s="60" t="s">
        <v>6656</v>
      </c>
      <c r="F1856" s="61">
        <v>88.472448206211993</v>
      </c>
      <c r="G1856" s="61">
        <v>101.97520628922901</v>
      </c>
      <c r="H1856" s="61">
        <v>94.895622723299894</v>
      </c>
      <c r="I1856" s="61">
        <v>112.931332596489</v>
      </c>
      <c r="J1856" s="62">
        <v>0.45705225298498497</v>
      </c>
      <c r="K1856" s="62">
        <v>0.42024740294421797</v>
      </c>
      <c r="L1856" s="62">
        <v>0.40974031199848299</v>
      </c>
      <c r="M1856" s="62">
        <v>0.45981884431942699</v>
      </c>
    </row>
    <row r="1857" spans="1:13" x14ac:dyDescent="0.35">
      <c r="A1857" s="59" t="s">
        <v>5341</v>
      </c>
      <c r="B1857" s="59" t="s">
        <v>5342</v>
      </c>
      <c r="C1857" s="60" t="s">
        <v>40</v>
      </c>
      <c r="D1857" s="60" t="s">
        <v>53</v>
      </c>
      <c r="E1857" s="60" t="s">
        <v>6656</v>
      </c>
      <c r="F1857" s="61">
        <v>87.2288442380747</v>
      </c>
      <c r="G1857" s="61">
        <v>101.48754238709</v>
      </c>
      <c r="H1857" s="61">
        <v>92.266949735657093</v>
      </c>
      <c r="I1857" s="61">
        <v>112.49922726951201</v>
      </c>
      <c r="J1857" s="62">
        <v>0.47578064427644201</v>
      </c>
      <c r="K1857" s="62">
        <v>0.44329283502943401</v>
      </c>
      <c r="L1857" s="62">
        <v>0.41606233684510102</v>
      </c>
      <c r="M1857" s="62">
        <v>0.46499732686374801</v>
      </c>
    </row>
    <row r="1858" spans="1:13" x14ac:dyDescent="0.35">
      <c r="A1858" s="59" t="s">
        <v>1816</v>
      </c>
      <c r="B1858" s="59" t="s">
        <v>1817</v>
      </c>
      <c r="C1858" s="60" t="s">
        <v>40</v>
      </c>
      <c r="D1858" s="60" t="s">
        <v>53</v>
      </c>
      <c r="E1858" s="60" t="s">
        <v>6657</v>
      </c>
      <c r="F1858" s="61">
        <v>89.140621380005896</v>
      </c>
      <c r="G1858" s="61">
        <v>105.895808222246</v>
      </c>
      <c r="H1858" s="61">
        <v>95.436523165671304</v>
      </c>
      <c r="I1858" s="61">
        <v>108.382979889971</v>
      </c>
      <c r="J1858" s="62">
        <v>0.54940811006192702</v>
      </c>
      <c r="K1858" s="62">
        <v>0.50019881309427705</v>
      </c>
      <c r="L1858" s="62">
        <v>0.486914477011472</v>
      </c>
      <c r="M1858" s="62">
        <v>0.54585106460739496</v>
      </c>
    </row>
    <row r="1859" spans="1:13" x14ac:dyDescent="0.35">
      <c r="A1859" s="59" t="s">
        <v>1814</v>
      </c>
      <c r="B1859" s="59" t="s">
        <v>1815</v>
      </c>
      <c r="C1859" s="60" t="s">
        <v>40</v>
      </c>
      <c r="D1859" s="60" t="s">
        <v>53</v>
      </c>
      <c r="E1859" s="60" t="s">
        <v>6657</v>
      </c>
      <c r="F1859" s="61">
        <v>88.989593982085594</v>
      </c>
      <c r="G1859" s="61">
        <v>102.626504026304</v>
      </c>
      <c r="H1859" s="61">
        <v>94.833415057628201</v>
      </c>
      <c r="I1859" s="61">
        <v>114.520494495303</v>
      </c>
      <c r="J1859" s="62">
        <v>0.60356242238427005</v>
      </c>
      <c r="K1859" s="62">
        <v>0.55554382901097099</v>
      </c>
      <c r="L1859" s="62">
        <v>0.54505136110663499</v>
      </c>
      <c r="M1859" s="62">
        <v>0.60563648629565503</v>
      </c>
    </row>
    <row r="1860" spans="1:13" x14ac:dyDescent="0.35">
      <c r="A1860" s="59" t="s">
        <v>5566</v>
      </c>
      <c r="B1860" s="59" t="s">
        <v>5567</v>
      </c>
      <c r="C1860" s="60" t="s">
        <v>31</v>
      </c>
      <c r="D1860" s="60" t="s">
        <v>53</v>
      </c>
      <c r="E1860" s="60" t="s">
        <v>6656</v>
      </c>
      <c r="F1860" s="61">
        <v>90.442010984570004</v>
      </c>
      <c r="G1860" s="61">
        <v>106.74250480280401</v>
      </c>
      <c r="H1860" s="61">
        <v>95.524782230694996</v>
      </c>
      <c r="I1860" s="61">
        <v>104.628348506878</v>
      </c>
      <c r="J1860" s="62">
        <v>0.41635204426306699</v>
      </c>
      <c r="K1860" s="62">
        <v>0.380270868553714</v>
      </c>
      <c r="L1860" s="62">
        <v>0.37202254035351801</v>
      </c>
      <c r="M1860" s="62">
        <v>0.42714979410925102</v>
      </c>
    </row>
    <row r="1861" spans="1:13" x14ac:dyDescent="0.35">
      <c r="A1861" s="59" t="s">
        <v>1904</v>
      </c>
      <c r="B1861" s="59" t="s">
        <v>1905</v>
      </c>
      <c r="C1861" s="60" t="s">
        <v>40</v>
      </c>
      <c r="D1861" s="60" t="s">
        <v>53</v>
      </c>
      <c r="E1861" s="60" t="s">
        <v>6657</v>
      </c>
      <c r="F1861" s="61">
        <v>91.9798936567325</v>
      </c>
      <c r="G1861" s="61">
        <v>105.90263258081499</v>
      </c>
      <c r="H1861" s="61">
        <v>96.179125207168397</v>
      </c>
      <c r="I1861" s="61">
        <v>104.952320048863</v>
      </c>
      <c r="J1861" s="62">
        <v>0.581001668293332</v>
      </c>
      <c r="K1861" s="62">
        <v>0.53368893516980298</v>
      </c>
      <c r="L1861" s="62">
        <v>0.50249782355112005</v>
      </c>
      <c r="M1861" s="62">
        <v>0.57973030658592395</v>
      </c>
    </row>
    <row r="1862" spans="1:13" x14ac:dyDescent="0.35">
      <c r="A1862" s="59" t="s">
        <v>5568</v>
      </c>
      <c r="B1862" s="59" t="s">
        <v>5569</v>
      </c>
      <c r="C1862" s="60" t="s">
        <v>31</v>
      </c>
      <c r="D1862" s="60" t="s">
        <v>53</v>
      </c>
      <c r="E1862" s="60" t="s">
        <v>6656</v>
      </c>
      <c r="F1862" s="61">
        <v>90.442010984570004</v>
      </c>
      <c r="G1862" s="61">
        <v>106.74250480280401</v>
      </c>
      <c r="H1862" s="61">
        <v>95.524782230694996</v>
      </c>
      <c r="I1862" s="61">
        <v>104.628348506878</v>
      </c>
      <c r="J1862" s="62">
        <v>0.41635204426306699</v>
      </c>
      <c r="K1862" s="62">
        <v>0.380270868553714</v>
      </c>
      <c r="L1862" s="62">
        <v>0.37202254035351801</v>
      </c>
      <c r="M1862" s="62">
        <v>0.42714979410925102</v>
      </c>
    </row>
    <row r="1863" spans="1:13" x14ac:dyDescent="0.35">
      <c r="A1863" s="59" t="s">
        <v>5564</v>
      </c>
      <c r="B1863" s="59" t="s">
        <v>5565</v>
      </c>
      <c r="C1863" s="60" t="s">
        <v>31</v>
      </c>
      <c r="D1863" s="60" t="s">
        <v>53</v>
      </c>
      <c r="E1863" s="60" t="s">
        <v>6656</v>
      </c>
      <c r="F1863" s="61">
        <v>90.442010984570004</v>
      </c>
      <c r="G1863" s="61">
        <v>106.74250480280401</v>
      </c>
      <c r="H1863" s="61">
        <v>95.524782230694996</v>
      </c>
      <c r="I1863" s="61">
        <v>104.628348506878</v>
      </c>
      <c r="J1863" s="62">
        <v>0.41635204426306699</v>
      </c>
      <c r="K1863" s="62">
        <v>0.380270868553714</v>
      </c>
      <c r="L1863" s="62">
        <v>0.37202254035351801</v>
      </c>
      <c r="M1863" s="62">
        <v>0.42714979410925102</v>
      </c>
    </row>
    <row r="1864" spans="1:13" x14ac:dyDescent="0.35">
      <c r="A1864" s="59" t="s">
        <v>5562</v>
      </c>
      <c r="B1864" s="59" t="s">
        <v>5563</v>
      </c>
      <c r="C1864" s="60" t="s">
        <v>40</v>
      </c>
      <c r="D1864" s="60" t="s">
        <v>53</v>
      </c>
      <c r="E1864" s="60" t="s">
        <v>6656</v>
      </c>
      <c r="F1864" s="61">
        <v>90.442010984570004</v>
      </c>
      <c r="G1864" s="61">
        <v>106.74250480280401</v>
      </c>
      <c r="H1864" s="61">
        <v>95.524782230694996</v>
      </c>
      <c r="I1864" s="61">
        <v>104.628348506878</v>
      </c>
      <c r="J1864" s="62">
        <v>0.41635204426306699</v>
      </c>
      <c r="K1864" s="62">
        <v>0.380270868553714</v>
      </c>
      <c r="L1864" s="62">
        <v>0.37202254035351801</v>
      </c>
      <c r="M1864" s="62">
        <v>0.42714979410925102</v>
      </c>
    </row>
    <row r="1865" spans="1:13" x14ac:dyDescent="0.35">
      <c r="A1865" s="59" t="s">
        <v>428</v>
      </c>
      <c r="B1865" s="59" t="s">
        <v>429</v>
      </c>
      <c r="C1865" s="60" t="s">
        <v>31</v>
      </c>
      <c r="D1865" s="60" t="s">
        <v>53</v>
      </c>
      <c r="E1865" s="60" t="s">
        <v>6657</v>
      </c>
      <c r="F1865" s="61">
        <v>104.957085122199</v>
      </c>
      <c r="G1865" s="61">
        <v>97.320454144932796</v>
      </c>
      <c r="H1865" s="61">
        <v>103.482407689719</v>
      </c>
      <c r="I1865" s="61">
        <v>86.654715390217106</v>
      </c>
      <c r="J1865" s="62">
        <v>0.54279092416741503</v>
      </c>
      <c r="K1865" s="62">
        <v>0.491288126689854</v>
      </c>
      <c r="L1865" s="62">
        <v>0.49187208171598401</v>
      </c>
      <c r="M1865" s="62">
        <v>0.549782091143308</v>
      </c>
    </row>
    <row r="1866" spans="1:13" x14ac:dyDescent="0.35">
      <c r="A1866" s="59" t="s">
        <v>430</v>
      </c>
      <c r="B1866" s="59" t="s">
        <v>431</v>
      </c>
      <c r="C1866" s="60" t="s">
        <v>31</v>
      </c>
      <c r="D1866" s="60" t="s">
        <v>53</v>
      </c>
      <c r="E1866" s="60" t="s">
        <v>6657</v>
      </c>
      <c r="F1866" s="61">
        <v>98.869250613158201</v>
      </c>
      <c r="G1866" s="61">
        <v>101.13377874830999</v>
      </c>
      <c r="H1866" s="61">
        <v>104.65330409042301</v>
      </c>
      <c r="I1866" s="61">
        <v>94.041137603568203</v>
      </c>
      <c r="J1866" s="62">
        <v>0.54155260241203895</v>
      </c>
      <c r="K1866" s="62">
        <v>0.49093155741442601</v>
      </c>
      <c r="L1866" s="62">
        <v>0.48664547922454998</v>
      </c>
      <c r="M1866" s="62">
        <v>0.55900515401524598</v>
      </c>
    </row>
    <row r="1867" spans="1:13" x14ac:dyDescent="0.35">
      <c r="A1867" s="59" t="s">
        <v>426</v>
      </c>
      <c r="B1867" s="59" t="s">
        <v>427</v>
      </c>
      <c r="C1867" s="60" t="s">
        <v>31</v>
      </c>
      <c r="D1867" s="60" t="s">
        <v>53</v>
      </c>
      <c r="E1867" s="60" t="s">
        <v>6657</v>
      </c>
      <c r="F1867" s="61">
        <v>98.869250613158201</v>
      </c>
      <c r="G1867" s="61">
        <v>99.579508071917502</v>
      </c>
      <c r="H1867" s="61">
        <v>104.33320421024401</v>
      </c>
      <c r="I1867" s="61">
        <v>89.508602015120005</v>
      </c>
      <c r="J1867" s="62">
        <v>0.54155260241203895</v>
      </c>
      <c r="K1867" s="62">
        <v>0.49093155741442601</v>
      </c>
      <c r="L1867" s="62">
        <v>0.48664547922454998</v>
      </c>
      <c r="M1867" s="62">
        <v>0.54131593859186</v>
      </c>
    </row>
    <row r="1868" spans="1:13" x14ac:dyDescent="0.35">
      <c r="A1868" s="59" t="s">
        <v>3441</v>
      </c>
      <c r="B1868" s="59" t="s">
        <v>3442</v>
      </c>
      <c r="C1868" s="60" t="s">
        <v>31</v>
      </c>
      <c r="D1868" s="60" t="s">
        <v>53</v>
      </c>
      <c r="E1868" s="60" t="s">
        <v>6656</v>
      </c>
      <c r="F1868" s="61">
        <v>100.52841178152499</v>
      </c>
      <c r="G1868" s="61">
        <v>101.191765957892</v>
      </c>
      <c r="H1868" s="61">
        <v>104.94565718413401</v>
      </c>
      <c r="I1868" s="61">
        <v>92.001982993801406</v>
      </c>
      <c r="J1868" s="62">
        <v>0.43680566102493201</v>
      </c>
      <c r="K1868" s="62">
        <v>0.40135142120613898</v>
      </c>
      <c r="L1868" s="62">
        <v>0.396586381383771</v>
      </c>
      <c r="M1868" s="62">
        <v>0.44385142894398899</v>
      </c>
    </row>
    <row r="1869" spans="1:13" x14ac:dyDescent="0.35">
      <c r="A1869" s="59" t="s">
        <v>2690</v>
      </c>
      <c r="B1869" s="59" t="s">
        <v>2691</v>
      </c>
      <c r="C1869" s="60" t="s">
        <v>31</v>
      </c>
      <c r="D1869" s="60" t="s">
        <v>155</v>
      </c>
      <c r="E1869" s="60" t="s">
        <v>6656</v>
      </c>
      <c r="F1869" s="61">
        <v>93.183618401706198</v>
      </c>
      <c r="G1869" s="61">
        <v>101.61490793035399</v>
      </c>
      <c r="H1869" s="61">
        <v>86.415525724812298</v>
      </c>
      <c r="I1869" s="61">
        <v>101.129778213188</v>
      </c>
      <c r="J1869" s="62">
        <v>0.36769393837688302</v>
      </c>
      <c r="K1869" s="62">
        <v>0.33688100997252102</v>
      </c>
      <c r="L1869" s="62">
        <v>0.33290032503501199</v>
      </c>
      <c r="M1869" s="62">
        <v>0.37355490658212298</v>
      </c>
    </row>
    <row r="1870" spans="1:13" x14ac:dyDescent="0.35">
      <c r="A1870" s="59" t="s">
        <v>1832</v>
      </c>
      <c r="B1870" s="59" t="s">
        <v>1833</v>
      </c>
      <c r="C1870" s="60" t="s">
        <v>31</v>
      </c>
      <c r="D1870" s="60" t="s">
        <v>61</v>
      </c>
      <c r="E1870" s="60" t="s">
        <v>6657</v>
      </c>
      <c r="F1870" s="61">
        <v>97.403935285900999</v>
      </c>
      <c r="G1870" s="61">
        <v>93.613629211730498</v>
      </c>
      <c r="H1870" s="61">
        <v>101.68084527052299</v>
      </c>
      <c r="I1870" s="61">
        <v>94.3516810713582</v>
      </c>
      <c r="J1870" s="62">
        <v>0.51767166326347003</v>
      </c>
      <c r="K1870" s="62">
        <v>0.46806583513238098</v>
      </c>
      <c r="L1870" s="62">
        <v>0.45972359076147801</v>
      </c>
      <c r="M1870" s="62">
        <v>0.51418402931223095</v>
      </c>
    </row>
    <row r="1871" spans="1:13" x14ac:dyDescent="0.35">
      <c r="A1871" s="59" t="s">
        <v>5385</v>
      </c>
      <c r="B1871" s="59" t="s">
        <v>5386</v>
      </c>
      <c r="C1871" s="60" t="s">
        <v>31</v>
      </c>
      <c r="D1871" s="60" t="s">
        <v>61</v>
      </c>
      <c r="E1871" s="60" t="s">
        <v>6656</v>
      </c>
      <c r="F1871" s="61">
        <v>92.391955182659601</v>
      </c>
      <c r="G1871" s="61">
        <v>92.334101656603096</v>
      </c>
      <c r="H1871" s="61">
        <v>102.54499802375599</v>
      </c>
      <c r="I1871" s="61">
        <v>97.102462723264296</v>
      </c>
      <c r="J1871" s="62">
        <v>0.41323778649253401</v>
      </c>
      <c r="K1871" s="62">
        <v>0.376296601036194</v>
      </c>
      <c r="L1871" s="62">
        <v>0.36804834072023701</v>
      </c>
      <c r="M1871" s="62">
        <v>0.41113679786931301</v>
      </c>
    </row>
    <row r="1872" spans="1:13" x14ac:dyDescent="0.35">
      <c r="A1872" s="59" t="s">
        <v>5383</v>
      </c>
      <c r="B1872" s="59" t="s">
        <v>5384</v>
      </c>
      <c r="C1872" s="60" t="s">
        <v>31</v>
      </c>
      <c r="D1872" s="60" t="s">
        <v>61</v>
      </c>
      <c r="E1872" s="60" t="s">
        <v>6656</v>
      </c>
      <c r="F1872" s="61">
        <v>92.391955182659601</v>
      </c>
      <c r="G1872" s="61">
        <v>92.334101656603096</v>
      </c>
      <c r="H1872" s="61">
        <v>102.54499802375599</v>
      </c>
      <c r="I1872" s="61">
        <v>97.102462723264296</v>
      </c>
      <c r="J1872" s="62">
        <v>0.41323778649253401</v>
      </c>
      <c r="K1872" s="62">
        <v>0.376296601036194</v>
      </c>
      <c r="L1872" s="62">
        <v>0.36804834072023701</v>
      </c>
      <c r="M1872" s="62">
        <v>0.41113679786931301</v>
      </c>
    </row>
    <row r="1873" spans="1:13" x14ac:dyDescent="0.35">
      <c r="A1873" s="59" t="s">
        <v>1830</v>
      </c>
      <c r="B1873" s="59" t="s">
        <v>1831</v>
      </c>
      <c r="C1873" s="60" t="s">
        <v>31</v>
      </c>
      <c r="D1873" s="60" t="s">
        <v>61</v>
      </c>
      <c r="E1873" s="60" t="s">
        <v>6657</v>
      </c>
      <c r="F1873" s="61">
        <v>81.346908512457603</v>
      </c>
      <c r="G1873" s="61">
        <v>89.572497996969304</v>
      </c>
      <c r="H1873" s="61">
        <v>103.02208985135</v>
      </c>
      <c r="I1873" s="61">
        <v>94.668306392971203</v>
      </c>
      <c r="J1873" s="62">
        <v>0.51767166326347003</v>
      </c>
      <c r="K1873" s="62">
        <v>0.46806583513238098</v>
      </c>
      <c r="L1873" s="62">
        <v>0.45557060186347098</v>
      </c>
      <c r="M1873" s="62">
        <v>0.50825885732569898</v>
      </c>
    </row>
    <row r="1874" spans="1:13" x14ac:dyDescent="0.35">
      <c r="A1874" s="59" t="s">
        <v>1828</v>
      </c>
      <c r="B1874" s="59" t="s">
        <v>1829</v>
      </c>
      <c r="C1874" s="60" t="s">
        <v>31</v>
      </c>
      <c r="D1874" s="60" t="s">
        <v>61</v>
      </c>
      <c r="E1874" s="60" t="s">
        <v>6657</v>
      </c>
      <c r="F1874" s="61">
        <v>96.430782364299205</v>
      </c>
      <c r="G1874" s="61">
        <v>90.194228803780206</v>
      </c>
      <c r="H1874" s="61">
        <v>103.219735113135</v>
      </c>
      <c r="I1874" s="61">
        <v>95.178035946126599</v>
      </c>
      <c r="J1874" s="62">
        <v>0.51767166326347003</v>
      </c>
      <c r="K1874" s="62">
        <v>0.46806583513238098</v>
      </c>
      <c r="L1874" s="62">
        <v>0.46378373282017699</v>
      </c>
      <c r="M1874" s="62">
        <v>0.51418402931223095</v>
      </c>
    </row>
    <row r="1875" spans="1:13" x14ac:dyDescent="0.35">
      <c r="A1875" s="59" t="s">
        <v>2116</v>
      </c>
      <c r="B1875" s="59" t="s">
        <v>2117</v>
      </c>
      <c r="C1875" s="60" t="s">
        <v>40</v>
      </c>
      <c r="D1875" s="60" t="s">
        <v>53</v>
      </c>
      <c r="E1875" s="60" t="s">
        <v>6657</v>
      </c>
      <c r="F1875" s="61">
        <v>90.029378736307805</v>
      </c>
      <c r="G1875" s="61">
        <v>91.689279124867895</v>
      </c>
      <c r="H1875" s="61">
        <v>90.376435706038293</v>
      </c>
      <c r="I1875" s="61">
        <v>96.043839057211301</v>
      </c>
      <c r="J1875" s="62">
        <v>0.47890185313125599</v>
      </c>
      <c r="K1875" s="62">
        <v>0.42748204756105301</v>
      </c>
      <c r="L1875" s="62">
        <v>0.43598227579446602</v>
      </c>
      <c r="M1875" s="62">
        <v>0.52138027370355799</v>
      </c>
    </row>
    <row r="1876" spans="1:13" x14ac:dyDescent="0.35">
      <c r="A1876" s="59" t="s">
        <v>2116</v>
      </c>
      <c r="B1876" s="59" t="s">
        <v>2117</v>
      </c>
      <c r="C1876" s="60" t="s">
        <v>40</v>
      </c>
      <c r="D1876" s="60" t="s">
        <v>53</v>
      </c>
      <c r="E1876" s="60" t="s">
        <v>6657</v>
      </c>
      <c r="F1876" s="61">
        <v>90.029378736307805</v>
      </c>
      <c r="G1876" s="61">
        <v>91.689279124867895</v>
      </c>
      <c r="H1876" s="61">
        <v>90.376435706038293</v>
      </c>
      <c r="I1876" s="61">
        <v>96.043839057211301</v>
      </c>
      <c r="J1876" s="62">
        <v>0.47890185313125599</v>
      </c>
      <c r="K1876" s="62">
        <v>0.42748204756105301</v>
      </c>
      <c r="L1876" s="62">
        <v>0.43598227579446602</v>
      </c>
      <c r="M1876" s="62">
        <v>0.52138027370355799</v>
      </c>
    </row>
    <row r="1877" spans="1:13" x14ac:dyDescent="0.35">
      <c r="A1877" s="59" t="s">
        <v>3367</v>
      </c>
      <c r="B1877" s="59" t="s">
        <v>3368</v>
      </c>
      <c r="C1877" s="60" t="s">
        <v>31</v>
      </c>
      <c r="D1877" s="60" t="s">
        <v>120</v>
      </c>
      <c r="E1877" s="60" t="s">
        <v>6656</v>
      </c>
      <c r="F1877" s="61">
        <v>96.244848161559602</v>
      </c>
      <c r="G1877" s="61">
        <v>98.707116194288105</v>
      </c>
      <c r="H1877" s="61">
        <v>92.951018199739195</v>
      </c>
      <c r="I1877" s="61">
        <v>112.56681536235099</v>
      </c>
      <c r="J1877" s="62">
        <v>0.41738389346506299</v>
      </c>
      <c r="K1877" s="62">
        <v>0.366396106098267</v>
      </c>
      <c r="L1877" s="62">
        <v>0.36485888037932801</v>
      </c>
      <c r="M1877" s="62">
        <v>0.42901499010699101</v>
      </c>
    </row>
    <row r="1878" spans="1:13" x14ac:dyDescent="0.35">
      <c r="A1878" s="59" t="s">
        <v>3369</v>
      </c>
      <c r="B1878" s="59" t="s">
        <v>3370</v>
      </c>
      <c r="C1878" s="60" t="s">
        <v>31</v>
      </c>
      <c r="D1878" s="60" t="s">
        <v>120</v>
      </c>
      <c r="E1878" s="60" t="s">
        <v>6656</v>
      </c>
      <c r="F1878" s="61">
        <v>97.168687819798905</v>
      </c>
      <c r="G1878" s="61">
        <v>102.44461503219701</v>
      </c>
      <c r="H1878" s="61"/>
      <c r="I1878" s="61">
        <v>112.115117726534</v>
      </c>
      <c r="J1878" s="62">
        <v>0.34496081705781201</v>
      </c>
      <c r="K1878" s="62">
        <v>0.30144183708750599</v>
      </c>
      <c r="L1878" s="62">
        <v>0.29823507195572002</v>
      </c>
      <c r="M1878" s="62">
        <v>0.35458250155605198</v>
      </c>
    </row>
    <row r="1879" spans="1:13" x14ac:dyDescent="0.35">
      <c r="A1879" s="59" t="s">
        <v>3371</v>
      </c>
      <c r="B1879" s="59" t="s">
        <v>3372</v>
      </c>
      <c r="C1879" s="60" t="s">
        <v>40</v>
      </c>
      <c r="D1879" s="60" t="s">
        <v>120</v>
      </c>
      <c r="E1879" s="60" t="s">
        <v>6656</v>
      </c>
      <c r="F1879" s="61">
        <v>97.168687819798905</v>
      </c>
      <c r="G1879" s="61">
        <v>102.44461503219701</v>
      </c>
      <c r="H1879" s="61"/>
      <c r="I1879" s="61">
        <v>112.115117726534</v>
      </c>
      <c r="J1879" s="62">
        <v>0.34496081705781201</v>
      </c>
      <c r="K1879" s="62">
        <v>0.30144183708750599</v>
      </c>
      <c r="L1879" s="62">
        <v>0.29823507195572002</v>
      </c>
      <c r="M1879" s="62">
        <v>0.35458250155605198</v>
      </c>
    </row>
    <row r="1880" spans="1:13" x14ac:dyDescent="0.35">
      <c r="A1880" s="59" t="s">
        <v>404</v>
      </c>
      <c r="B1880" s="59" t="s">
        <v>405</v>
      </c>
      <c r="C1880" s="60" t="s">
        <v>31</v>
      </c>
      <c r="D1880" s="60" t="s">
        <v>120</v>
      </c>
      <c r="E1880" s="60" t="s">
        <v>6657</v>
      </c>
      <c r="F1880" s="61">
        <v>102.076649497055</v>
      </c>
      <c r="G1880" s="61">
        <v>104.692459553467</v>
      </c>
      <c r="H1880" s="61">
        <v>95.405713889482698</v>
      </c>
      <c r="I1880" s="61">
        <v>116.018679311017</v>
      </c>
      <c r="J1880" s="62">
        <v>0.48582000525179603</v>
      </c>
      <c r="K1880" s="62">
        <v>0.42648493540563998</v>
      </c>
      <c r="L1880" s="62">
        <v>0.42339470660142797</v>
      </c>
      <c r="M1880" s="62">
        <v>0.50471409945763901</v>
      </c>
    </row>
    <row r="1881" spans="1:13" x14ac:dyDescent="0.35">
      <c r="A1881" s="59" t="s">
        <v>402</v>
      </c>
      <c r="B1881" s="59" t="s">
        <v>403</v>
      </c>
      <c r="C1881" s="60" t="s">
        <v>40</v>
      </c>
      <c r="D1881" s="60" t="s">
        <v>120</v>
      </c>
      <c r="E1881" s="60" t="s">
        <v>6657</v>
      </c>
      <c r="F1881" s="61">
        <v>96.379852529922601</v>
      </c>
      <c r="G1881" s="61">
        <v>107.46473619248999</v>
      </c>
      <c r="H1881" s="61">
        <v>94.069739848970102</v>
      </c>
      <c r="I1881" s="61">
        <v>108.711321197364</v>
      </c>
      <c r="J1881" s="62">
        <v>0.48883681115597899</v>
      </c>
      <c r="K1881" s="62">
        <v>0.427633046552439</v>
      </c>
      <c r="L1881" s="62">
        <v>0.42539681033973098</v>
      </c>
      <c r="M1881" s="62">
        <v>0.497089448733115</v>
      </c>
    </row>
    <row r="1882" spans="1:13" x14ac:dyDescent="0.35">
      <c r="A1882" s="59" t="s">
        <v>3373</v>
      </c>
      <c r="B1882" s="59" t="s">
        <v>3374</v>
      </c>
      <c r="C1882" s="60" t="s">
        <v>31</v>
      </c>
      <c r="D1882" s="60" t="s">
        <v>120</v>
      </c>
      <c r="E1882" s="60" t="s">
        <v>6656</v>
      </c>
      <c r="F1882" s="61">
        <v>97.168687819798905</v>
      </c>
      <c r="G1882" s="61">
        <v>102.44461503219701</v>
      </c>
      <c r="H1882" s="61"/>
      <c r="I1882" s="61">
        <v>112.115117726534</v>
      </c>
      <c r="J1882" s="62">
        <v>0.34496081705781201</v>
      </c>
      <c r="K1882" s="62">
        <v>0.30144183708750599</v>
      </c>
      <c r="L1882" s="62">
        <v>0.29823507195572002</v>
      </c>
      <c r="M1882" s="62">
        <v>0.35458250155605198</v>
      </c>
    </row>
    <row r="1883" spans="1:13" x14ac:dyDescent="0.35">
      <c r="A1883" s="59" t="s">
        <v>1600</v>
      </c>
      <c r="B1883" s="59" t="s">
        <v>1601</v>
      </c>
      <c r="C1883" s="60" t="s">
        <v>40</v>
      </c>
      <c r="D1883" s="60" t="s">
        <v>89</v>
      </c>
      <c r="E1883" s="60" t="s">
        <v>6657</v>
      </c>
      <c r="F1883" s="61">
        <v>94.588194604452596</v>
      </c>
      <c r="G1883" s="61">
        <v>95.689333255755997</v>
      </c>
      <c r="H1883" s="61">
        <v>97.423912604376994</v>
      </c>
      <c r="I1883" s="61">
        <v>104.583110689573</v>
      </c>
      <c r="J1883" s="62">
        <v>0.44693420028013398</v>
      </c>
      <c r="K1883" s="62">
        <v>0.38115103610817402</v>
      </c>
      <c r="L1883" s="62">
        <v>0.38395478938441702</v>
      </c>
      <c r="M1883" s="62">
        <v>0.46925046495093597</v>
      </c>
    </row>
    <row r="1884" spans="1:13" x14ac:dyDescent="0.35">
      <c r="A1884" s="59" t="s">
        <v>5914</v>
      </c>
      <c r="B1884" s="59" t="s">
        <v>5915</v>
      </c>
      <c r="C1884" s="60" t="s">
        <v>31</v>
      </c>
      <c r="D1884" s="60" t="s">
        <v>89</v>
      </c>
      <c r="E1884" s="60" t="s">
        <v>6656</v>
      </c>
      <c r="F1884" s="61">
        <v>96.733851975791893</v>
      </c>
      <c r="G1884" s="61">
        <v>102.16763336261501</v>
      </c>
      <c r="H1884" s="61"/>
      <c r="I1884" s="61">
        <v>107.27083877569601</v>
      </c>
      <c r="J1884" s="62">
        <v>0.34757012330130599</v>
      </c>
      <c r="K1884" s="62">
        <v>0.30776913719696802</v>
      </c>
      <c r="L1884" s="62">
        <v>0.27559443953826102</v>
      </c>
      <c r="M1884" s="62">
        <v>0.331109498871486</v>
      </c>
    </row>
    <row r="1885" spans="1:13" x14ac:dyDescent="0.35">
      <c r="A1885" s="59" t="s">
        <v>5912</v>
      </c>
      <c r="B1885" s="59" t="s">
        <v>5913</v>
      </c>
      <c r="C1885" s="60" t="s">
        <v>31</v>
      </c>
      <c r="D1885" s="60" t="s">
        <v>89</v>
      </c>
      <c r="E1885" s="60" t="s">
        <v>6656</v>
      </c>
      <c r="F1885" s="61">
        <v>96.733851975791893</v>
      </c>
      <c r="G1885" s="61">
        <v>102.16763336261501</v>
      </c>
      <c r="H1885" s="61"/>
      <c r="I1885" s="61">
        <v>107.27083877569601</v>
      </c>
      <c r="J1885" s="62">
        <v>0.34757012330130599</v>
      </c>
      <c r="K1885" s="62">
        <v>0.30776913719696802</v>
      </c>
      <c r="L1885" s="62">
        <v>0.27559443953826102</v>
      </c>
      <c r="M1885" s="62">
        <v>0.331109498871486</v>
      </c>
    </row>
    <row r="1886" spans="1:13" x14ac:dyDescent="0.35">
      <c r="A1886" s="59" t="s">
        <v>5916</v>
      </c>
      <c r="B1886" s="59" t="s">
        <v>5917</v>
      </c>
      <c r="C1886" s="60" t="s">
        <v>40</v>
      </c>
      <c r="D1886" s="60" t="s">
        <v>89</v>
      </c>
      <c r="E1886" s="60" t="s">
        <v>6656</v>
      </c>
      <c r="F1886" s="61">
        <v>96.733851975791893</v>
      </c>
      <c r="G1886" s="61">
        <v>102.16763336261501</v>
      </c>
      <c r="H1886" s="61"/>
      <c r="I1886" s="61">
        <v>107.27083877569601</v>
      </c>
      <c r="J1886" s="62">
        <v>0.34757012330130599</v>
      </c>
      <c r="K1886" s="62">
        <v>0.30776913719696802</v>
      </c>
      <c r="L1886" s="62">
        <v>0.27559443953826102</v>
      </c>
      <c r="M1886" s="62">
        <v>0.331109498871486</v>
      </c>
    </row>
    <row r="1887" spans="1:13" x14ac:dyDescent="0.35">
      <c r="A1887" s="59" t="s">
        <v>5910</v>
      </c>
      <c r="B1887" s="59" t="s">
        <v>5911</v>
      </c>
      <c r="C1887" s="60" t="s">
        <v>31</v>
      </c>
      <c r="D1887" s="60" t="s">
        <v>89</v>
      </c>
      <c r="E1887" s="60" t="s">
        <v>6656</v>
      </c>
      <c r="F1887" s="61">
        <v>96.733851975791893</v>
      </c>
      <c r="G1887" s="61">
        <v>102.16763336261501</v>
      </c>
      <c r="H1887" s="61"/>
      <c r="I1887" s="61">
        <v>107.27083877569601</v>
      </c>
      <c r="J1887" s="62">
        <v>0.34757012330130599</v>
      </c>
      <c r="K1887" s="62">
        <v>0.30776913719696802</v>
      </c>
      <c r="L1887" s="62">
        <v>0.27559443953826102</v>
      </c>
      <c r="M1887" s="62">
        <v>0.331109498871486</v>
      </c>
    </row>
    <row r="1888" spans="1:13" x14ac:dyDescent="0.35">
      <c r="A1888" s="59" t="s">
        <v>4137</v>
      </c>
      <c r="B1888" s="59" t="s">
        <v>4138</v>
      </c>
      <c r="C1888" s="60" t="s">
        <v>40</v>
      </c>
      <c r="D1888" s="60" t="s">
        <v>56</v>
      </c>
      <c r="E1888" s="60" t="s">
        <v>6656</v>
      </c>
      <c r="F1888" s="61">
        <v>97.901951162505597</v>
      </c>
      <c r="G1888" s="61">
        <v>107.857057457184</v>
      </c>
      <c r="H1888" s="61">
        <v>107.87013250134299</v>
      </c>
      <c r="I1888" s="61">
        <v>104.537586330273</v>
      </c>
      <c r="J1888" s="62">
        <v>0.38064803471520098</v>
      </c>
      <c r="K1888" s="62">
        <v>0.33949400400570801</v>
      </c>
      <c r="L1888" s="62">
        <v>0.331111578299083</v>
      </c>
      <c r="M1888" s="62">
        <v>0.39956435400712198</v>
      </c>
    </row>
    <row r="1889" spans="1:13" x14ac:dyDescent="0.35">
      <c r="A1889" s="59" t="s">
        <v>4135</v>
      </c>
      <c r="B1889" s="59" t="s">
        <v>4136</v>
      </c>
      <c r="C1889" s="60" t="s">
        <v>31</v>
      </c>
      <c r="D1889" s="60" t="s">
        <v>56</v>
      </c>
      <c r="E1889" s="60" t="s">
        <v>6656</v>
      </c>
      <c r="F1889" s="61">
        <v>97.901951162505597</v>
      </c>
      <c r="G1889" s="61">
        <v>107.857057457184</v>
      </c>
      <c r="H1889" s="61">
        <v>107.87013250134299</v>
      </c>
      <c r="I1889" s="61">
        <v>104.537586330273</v>
      </c>
      <c r="J1889" s="62">
        <v>0.38064803471520098</v>
      </c>
      <c r="K1889" s="62">
        <v>0.33949400400570801</v>
      </c>
      <c r="L1889" s="62">
        <v>0.331111578299083</v>
      </c>
      <c r="M1889" s="62">
        <v>0.39956435400712198</v>
      </c>
    </row>
    <row r="1890" spans="1:13" x14ac:dyDescent="0.35">
      <c r="A1890" s="59" t="s">
        <v>4139</v>
      </c>
      <c r="B1890" s="59" t="s">
        <v>4140</v>
      </c>
      <c r="C1890" s="60" t="s">
        <v>31</v>
      </c>
      <c r="D1890" s="60" t="s">
        <v>56</v>
      </c>
      <c r="E1890" s="60" t="s">
        <v>6656</v>
      </c>
      <c r="F1890" s="61">
        <v>97.901951162505597</v>
      </c>
      <c r="G1890" s="61">
        <v>107.857057457184</v>
      </c>
      <c r="H1890" s="61">
        <v>107.87013250134299</v>
      </c>
      <c r="I1890" s="61">
        <v>104.537586330273</v>
      </c>
      <c r="J1890" s="62">
        <v>0.38064803471520098</v>
      </c>
      <c r="K1890" s="62">
        <v>0.33949400400570801</v>
      </c>
      <c r="L1890" s="62">
        <v>0.331111578299083</v>
      </c>
      <c r="M1890" s="62">
        <v>0.39956435400712198</v>
      </c>
    </row>
    <row r="1891" spans="1:13" x14ac:dyDescent="0.35">
      <c r="A1891" s="59" t="s">
        <v>934</v>
      </c>
      <c r="B1891" s="59" t="s">
        <v>935</v>
      </c>
      <c r="C1891" s="60" t="s">
        <v>40</v>
      </c>
      <c r="D1891" s="60" t="s">
        <v>56</v>
      </c>
      <c r="E1891" s="60" t="s">
        <v>6657</v>
      </c>
      <c r="F1891" s="61">
        <v>96.429587414410193</v>
      </c>
      <c r="G1891" s="61">
        <v>108.37840671063</v>
      </c>
      <c r="H1891" s="61">
        <v>109.253289569993</v>
      </c>
      <c r="I1891" s="61">
        <v>103.26512497034599</v>
      </c>
      <c r="J1891" s="62">
        <v>0.498352002498888</v>
      </c>
      <c r="K1891" s="62">
        <v>0.45193254567556501</v>
      </c>
      <c r="L1891" s="62">
        <v>0.441142836036996</v>
      </c>
      <c r="M1891" s="62">
        <v>0.52961853616302601</v>
      </c>
    </row>
    <row r="1892" spans="1:13" x14ac:dyDescent="0.35">
      <c r="A1892" s="59" t="s">
        <v>131</v>
      </c>
      <c r="B1892" s="59" t="s">
        <v>132</v>
      </c>
      <c r="C1892" s="60" t="s">
        <v>31</v>
      </c>
      <c r="D1892" s="60" t="s">
        <v>120</v>
      </c>
      <c r="E1892" s="60" t="s">
        <v>6657</v>
      </c>
      <c r="F1892" s="61">
        <v>94.667578514247495</v>
      </c>
      <c r="G1892" s="61">
        <v>106.96453451530699</v>
      </c>
      <c r="H1892" s="61">
        <v>99.658878029363507</v>
      </c>
      <c r="I1892" s="61">
        <v>100.57324202530999</v>
      </c>
      <c r="J1892" s="62">
        <v>0.522944599415191</v>
      </c>
      <c r="K1892" s="62">
        <v>0.461825361165286</v>
      </c>
      <c r="L1892" s="62">
        <v>0.442117344103652</v>
      </c>
      <c r="M1892" s="62">
        <v>0.50399866865594001</v>
      </c>
    </row>
    <row r="1893" spans="1:13" x14ac:dyDescent="0.35">
      <c r="A1893" s="59" t="s">
        <v>4559</v>
      </c>
      <c r="B1893" s="59" t="s">
        <v>4560</v>
      </c>
      <c r="C1893" s="60" t="s">
        <v>31</v>
      </c>
      <c r="D1893" s="60" t="s">
        <v>3030</v>
      </c>
      <c r="E1893" s="60" t="s">
        <v>6656</v>
      </c>
      <c r="F1893" s="61"/>
      <c r="G1893" s="61"/>
      <c r="H1893" s="61"/>
      <c r="I1893" s="61">
        <v>99.770698790244197</v>
      </c>
      <c r="J1893" s="62">
        <v>0.27568300561644199</v>
      </c>
      <c r="K1893" s="62">
        <v>0.25063030058234897</v>
      </c>
      <c r="L1893" s="62">
        <v>0.24401910839459601</v>
      </c>
      <c r="M1893" s="62">
        <v>0.30806661246026301</v>
      </c>
    </row>
    <row r="1894" spans="1:13" x14ac:dyDescent="0.35">
      <c r="A1894" s="59" t="s">
        <v>2908</v>
      </c>
      <c r="B1894" s="59" t="s">
        <v>2909</v>
      </c>
      <c r="C1894" s="60" t="s">
        <v>40</v>
      </c>
      <c r="D1894" s="60" t="s">
        <v>155</v>
      </c>
      <c r="E1894" s="60" t="s">
        <v>6656</v>
      </c>
      <c r="F1894" s="61">
        <v>91.092812797289795</v>
      </c>
      <c r="G1894" s="61">
        <v>105.147628399398</v>
      </c>
      <c r="H1894" s="61">
        <v>101.040092373256</v>
      </c>
      <c r="I1894" s="61">
        <v>102.118312274795</v>
      </c>
      <c r="J1894" s="62">
        <v>0.496818181148931</v>
      </c>
      <c r="K1894" s="62">
        <v>0.45664749859034798</v>
      </c>
      <c r="L1894" s="62">
        <v>0.44827394717904201</v>
      </c>
      <c r="M1894" s="62">
        <v>0.50247743724441596</v>
      </c>
    </row>
    <row r="1895" spans="1:13" x14ac:dyDescent="0.35">
      <c r="A1895" s="59" t="s">
        <v>1094</v>
      </c>
      <c r="B1895" s="59" t="s">
        <v>1095</v>
      </c>
      <c r="C1895" s="60" t="s">
        <v>31</v>
      </c>
      <c r="D1895" s="60" t="s">
        <v>56</v>
      </c>
      <c r="E1895" s="60" t="s">
        <v>6657</v>
      </c>
      <c r="F1895" s="61">
        <v>96.090053996227795</v>
      </c>
      <c r="G1895" s="61">
        <v>82.361293521034995</v>
      </c>
      <c r="H1895" s="61">
        <v>89.512957510012995</v>
      </c>
      <c r="I1895" s="61">
        <v>94.907497322476203</v>
      </c>
      <c r="J1895" s="62">
        <v>0.532418771715918</v>
      </c>
      <c r="K1895" s="62">
        <v>0.48638836460898799</v>
      </c>
      <c r="L1895" s="62">
        <v>0.46549210107579098</v>
      </c>
      <c r="M1895" s="62">
        <v>0.51815413259361298</v>
      </c>
    </row>
    <row r="1896" spans="1:13" x14ac:dyDescent="0.35">
      <c r="A1896" s="59" t="s">
        <v>4317</v>
      </c>
      <c r="B1896" s="59" t="s">
        <v>4318</v>
      </c>
      <c r="C1896" s="60" t="s">
        <v>40</v>
      </c>
      <c r="D1896" s="60" t="s">
        <v>56</v>
      </c>
      <c r="E1896" s="60" t="s">
        <v>6656</v>
      </c>
      <c r="F1896" s="61">
        <v>96.289079142528294</v>
      </c>
      <c r="G1896" s="61">
        <v>84.004733964488494</v>
      </c>
      <c r="H1896" s="61">
        <v>92.193333059083301</v>
      </c>
      <c r="I1896" s="61">
        <v>95.398315104026594</v>
      </c>
      <c r="J1896" s="62">
        <v>0.42701332126269098</v>
      </c>
      <c r="K1896" s="62">
        <v>0.39675663227761798</v>
      </c>
      <c r="L1896" s="62">
        <v>0.36240117857860699</v>
      </c>
      <c r="M1896" s="62">
        <v>0.40719094384270299</v>
      </c>
    </row>
    <row r="1897" spans="1:13" x14ac:dyDescent="0.35">
      <c r="A1897" s="59" t="s">
        <v>4321</v>
      </c>
      <c r="B1897" s="59" t="s">
        <v>4322</v>
      </c>
      <c r="C1897" s="60" t="s">
        <v>31</v>
      </c>
      <c r="D1897" s="60" t="s">
        <v>56</v>
      </c>
      <c r="E1897" s="60" t="s">
        <v>6656</v>
      </c>
      <c r="F1897" s="61">
        <v>96.289079142528294</v>
      </c>
      <c r="G1897" s="61">
        <v>84.004733964488494</v>
      </c>
      <c r="H1897" s="61">
        <v>92.193333059083301</v>
      </c>
      <c r="I1897" s="61">
        <v>95.398315104026594</v>
      </c>
      <c r="J1897" s="62">
        <v>0.42701332126269098</v>
      </c>
      <c r="K1897" s="62">
        <v>0.39675663227761798</v>
      </c>
      <c r="L1897" s="62">
        <v>0.36240117857860699</v>
      </c>
      <c r="M1897" s="62">
        <v>0.40719094384270299</v>
      </c>
    </row>
    <row r="1898" spans="1:13" x14ac:dyDescent="0.35">
      <c r="A1898" s="59" t="s">
        <v>1092</v>
      </c>
      <c r="B1898" s="59" t="s">
        <v>1093</v>
      </c>
      <c r="C1898" s="60" t="s">
        <v>31</v>
      </c>
      <c r="D1898" s="60" t="s">
        <v>56</v>
      </c>
      <c r="E1898" s="60" t="s">
        <v>6657</v>
      </c>
      <c r="F1898" s="61">
        <v>91.345714132021797</v>
      </c>
      <c r="G1898" s="61">
        <v>80.594181416775598</v>
      </c>
      <c r="H1898" s="61">
        <v>90.914282652783996</v>
      </c>
      <c r="I1898" s="61">
        <v>94.491320148592095</v>
      </c>
      <c r="J1898" s="62">
        <v>0.51610024121763798</v>
      </c>
      <c r="K1898" s="62">
        <v>0.488364528743507</v>
      </c>
      <c r="L1898" s="62">
        <v>0.38439429229621402</v>
      </c>
      <c r="M1898" s="62">
        <v>0.43153980983120699</v>
      </c>
    </row>
    <row r="1899" spans="1:13" x14ac:dyDescent="0.35">
      <c r="A1899" s="59" t="s">
        <v>4311</v>
      </c>
      <c r="B1899" s="59" t="s">
        <v>4312</v>
      </c>
      <c r="C1899" s="60" t="s">
        <v>40</v>
      </c>
      <c r="D1899" s="60" t="s">
        <v>56</v>
      </c>
      <c r="E1899" s="60" t="s">
        <v>6656</v>
      </c>
      <c r="F1899" s="61">
        <v>96.289079142528294</v>
      </c>
      <c r="G1899" s="61">
        <v>84.004733964488494</v>
      </c>
      <c r="H1899" s="61">
        <v>92.193333059083301</v>
      </c>
      <c r="I1899" s="61">
        <v>95.398315104026594</v>
      </c>
      <c r="J1899" s="62">
        <v>0.42701332126269098</v>
      </c>
      <c r="K1899" s="62">
        <v>0.39675663227761798</v>
      </c>
      <c r="L1899" s="62">
        <v>0.36240117857860699</v>
      </c>
      <c r="M1899" s="62">
        <v>0.40719094384270299</v>
      </c>
    </row>
    <row r="1900" spans="1:13" x14ac:dyDescent="0.35">
      <c r="A1900" s="59" t="s">
        <v>4313</v>
      </c>
      <c r="B1900" s="59" t="s">
        <v>4314</v>
      </c>
      <c r="C1900" s="60" t="s">
        <v>40</v>
      </c>
      <c r="D1900" s="60" t="s">
        <v>56</v>
      </c>
      <c r="E1900" s="60" t="s">
        <v>6656</v>
      </c>
      <c r="F1900" s="61">
        <v>96.289079142528294</v>
      </c>
      <c r="G1900" s="61">
        <v>84.004733964488494</v>
      </c>
      <c r="H1900" s="61">
        <v>92.193333059083301</v>
      </c>
      <c r="I1900" s="61">
        <v>95.398315104026594</v>
      </c>
      <c r="J1900" s="62">
        <v>0.42701332126269098</v>
      </c>
      <c r="K1900" s="62">
        <v>0.39675663227761798</v>
      </c>
      <c r="L1900" s="62">
        <v>0.36240117857860699</v>
      </c>
      <c r="M1900" s="62">
        <v>0.40719094384270299</v>
      </c>
    </row>
    <row r="1901" spans="1:13" x14ac:dyDescent="0.35">
      <c r="A1901" s="59" t="s">
        <v>4319</v>
      </c>
      <c r="B1901" s="59" t="s">
        <v>4320</v>
      </c>
      <c r="C1901" s="60" t="s">
        <v>31</v>
      </c>
      <c r="D1901" s="60" t="s">
        <v>56</v>
      </c>
      <c r="E1901" s="60" t="s">
        <v>6656</v>
      </c>
      <c r="F1901" s="61">
        <v>91.563623053584195</v>
      </c>
      <c r="G1901" s="61">
        <v>84.240491747134996</v>
      </c>
      <c r="H1901" s="61">
        <v>90.371264100781104</v>
      </c>
      <c r="I1901" s="61">
        <v>93.270214277542195</v>
      </c>
      <c r="J1901" s="62">
        <v>0.47684736638322001</v>
      </c>
      <c r="K1901" s="62">
        <v>0.44041435991453198</v>
      </c>
      <c r="L1901" s="62">
        <v>0.41200213109883099</v>
      </c>
      <c r="M1901" s="62">
        <v>0.466240875260585</v>
      </c>
    </row>
    <row r="1902" spans="1:13" x14ac:dyDescent="0.35">
      <c r="A1902" s="59" t="s">
        <v>4315</v>
      </c>
      <c r="B1902" s="59" t="s">
        <v>4316</v>
      </c>
      <c r="C1902" s="60" t="s">
        <v>40</v>
      </c>
      <c r="D1902" s="60" t="s">
        <v>56</v>
      </c>
      <c r="E1902" s="60" t="s">
        <v>6656</v>
      </c>
      <c r="F1902" s="61">
        <v>96.289079142528294</v>
      </c>
      <c r="G1902" s="61">
        <v>84.004733964488494</v>
      </c>
      <c r="H1902" s="61">
        <v>92.193333059083301</v>
      </c>
      <c r="I1902" s="61">
        <v>95.398315104026594</v>
      </c>
      <c r="J1902" s="62">
        <v>0.42701332126269098</v>
      </c>
      <c r="K1902" s="62">
        <v>0.39675663227761798</v>
      </c>
      <c r="L1902" s="62">
        <v>0.36240117857860699</v>
      </c>
      <c r="M1902" s="62">
        <v>0.40719094384270299</v>
      </c>
    </row>
    <row r="1903" spans="1:13" x14ac:dyDescent="0.35">
      <c r="A1903" s="59" t="s">
        <v>1090</v>
      </c>
      <c r="B1903" s="59" t="s">
        <v>1091</v>
      </c>
      <c r="C1903" s="60" t="s">
        <v>40</v>
      </c>
      <c r="D1903" s="60" t="s">
        <v>56</v>
      </c>
      <c r="E1903" s="60" t="s">
        <v>6657</v>
      </c>
      <c r="F1903" s="61">
        <v>91.378031284245594</v>
      </c>
      <c r="G1903" s="61">
        <v>83.007901495419105</v>
      </c>
      <c r="H1903" s="61">
        <v>89.963786576996696</v>
      </c>
      <c r="I1903" s="61">
        <v>90.880099451729393</v>
      </c>
      <c r="J1903" s="62">
        <v>0.57898765813725805</v>
      </c>
      <c r="K1903" s="62">
        <v>0.55045066648414198</v>
      </c>
      <c r="L1903" s="62">
        <v>0.45299551753398498</v>
      </c>
      <c r="M1903" s="62">
        <v>0.49999170021432898</v>
      </c>
    </row>
    <row r="1904" spans="1:13" x14ac:dyDescent="0.35">
      <c r="A1904" s="59" t="s">
        <v>4309</v>
      </c>
      <c r="B1904" s="59" t="s">
        <v>4310</v>
      </c>
      <c r="C1904" s="60" t="s">
        <v>40</v>
      </c>
      <c r="D1904" s="60" t="s">
        <v>56</v>
      </c>
      <c r="E1904" s="60" t="s">
        <v>6656</v>
      </c>
      <c r="F1904" s="61">
        <v>96.289079142528294</v>
      </c>
      <c r="G1904" s="61">
        <v>84.004733964488494</v>
      </c>
      <c r="H1904" s="61">
        <v>92.193333059083301</v>
      </c>
      <c r="I1904" s="61">
        <v>95.398315104026594</v>
      </c>
      <c r="J1904" s="62">
        <v>0.42701332126269098</v>
      </c>
      <c r="K1904" s="62">
        <v>0.39675663227761798</v>
      </c>
      <c r="L1904" s="62">
        <v>0.36240117857860699</v>
      </c>
      <c r="M1904" s="62">
        <v>0.40719094384270299</v>
      </c>
    </row>
    <row r="1905" spans="1:13" x14ac:dyDescent="0.35">
      <c r="A1905" s="59" t="s">
        <v>4981</v>
      </c>
      <c r="B1905" s="59" t="s">
        <v>4982</v>
      </c>
      <c r="C1905" s="60" t="s">
        <v>31</v>
      </c>
      <c r="D1905" s="60" t="s">
        <v>53</v>
      </c>
      <c r="E1905" s="60" t="s">
        <v>6656</v>
      </c>
      <c r="F1905" s="61">
        <v>102.47151801263701</v>
      </c>
      <c r="G1905" s="61">
        <v>95.1614492822156</v>
      </c>
      <c r="H1905" s="61">
        <v>99.239164037835806</v>
      </c>
      <c r="I1905" s="61">
        <v>95.709220331083998</v>
      </c>
      <c r="J1905" s="62">
        <v>0.387094658196039</v>
      </c>
      <c r="K1905" s="62">
        <v>0.34973269159487402</v>
      </c>
      <c r="L1905" s="62">
        <v>0.34046332595459899</v>
      </c>
      <c r="M1905" s="62">
        <v>0.38797030112116199</v>
      </c>
    </row>
    <row r="1906" spans="1:13" x14ac:dyDescent="0.35">
      <c r="A1906" s="59" t="s">
        <v>4971</v>
      </c>
      <c r="B1906" s="59" t="s">
        <v>4972</v>
      </c>
      <c r="C1906" s="60" t="s">
        <v>40</v>
      </c>
      <c r="D1906" s="60" t="s">
        <v>53</v>
      </c>
      <c r="E1906" s="60" t="s">
        <v>6656</v>
      </c>
      <c r="F1906" s="61">
        <v>102.47151801263701</v>
      </c>
      <c r="G1906" s="61">
        <v>95.1614492822156</v>
      </c>
      <c r="H1906" s="61">
        <v>99.239164037835806</v>
      </c>
      <c r="I1906" s="61">
        <v>95.709220331083998</v>
      </c>
      <c r="J1906" s="62">
        <v>0.387094658196039</v>
      </c>
      <c r="K1906" s="62">
        <v>0.34973269159487402</v>
      </c>
      <c r="L1906" s="62">
        <v>0.34046332595459899</v>
      </c>
      <c r="M1906" s="62">
        <v>0.38797030112116199</v>
      </c>
    </row>
    <row r="1907" spans="1:13" x14ac:dyDescent="0.35">
      <c r="A1907" s="59" t="s">
        <v>4975</v>
      </c>
      <c r="B1907" s="59" t="s">
        <v>4976</v>
      </c>
      <c r="C1907" s="60" t="s">
        <v>31</v>
      </c>
      <c r="D1907" s="60" t="s">
        <v>53</v>
      </c>
      <c r="E1907" s="60" t="s">
        <v>6656</v>
      </c>
      <c r="F1907" s="61">
        <v>102.47151801263701</v>
      </c>
      <c r="G1907" s="61">
        <v>95.1614492822156</v>
      </c>
      <c r="H1907" s="61">
        <v>99.239164037835806</v>
      </c>
      <c r="I1907" s="61">
        <v>95.709220331083998</v>
      </c>
      <c r="J1907" s="62">
        <v>0.387094658196039</v>
      </c>
      <c r="K1907" s="62">
        <v>0.34973269159487402</v>
      </c>
      <c r="L1907" s="62">
        <v>0.34046332595459899</v>
      </c>
      <c r="M1907" s="62">
        <v>0.38797030112116199</v>
      </c>
    </row>
    <row r="1908" spans="1:13" x14ac:dyDescent="0.35">
      <c r="A1908" s="59" t="s">
        <v>1616</v>
      </c>
      <c r="B1908" s="59" t="s">
        <v>1617</v>
      </c>
      <c r="C1908" s="60" t="s">
        <v>31</v>
      </c>
      <c r="D1908" s="60" t="s">
        <v>53</v>
      </c>
      <c r="E1908" s="60" t="s">
        <v>6657</v>
      </c>
      <c r="F1908" s="61">
        <v>97.068548165482994</v>
      </c>
      <c r="G1908" s="61">
        <v>92.318588143810302</v>
      </c>
      <c r="H1908" s="61">
        <v>99.795574798930602</v>
      </c>
      <c r="I1908" s="61">
        <v>97.503714641035003</v>
      </c>
      <c r="J1908" s="62">
        <v>0.50124907779953898</v>
      </c>
      <c r="K1908" s="62">
        <v>0.4571624541432</v>
      </c>
      <c r="L1908" s="62">
        <v>0.45065733904072303</v>
      </c>
      <c r="M1908" s="62">
        <v>0.51495992409769598</v>
      </c>
    </row>
    <row r="1909" spans="1:13" x14ac:dyDescent="0.35">
      <c r="A1909" s="59" t="s">
        <v>4973</v>
      </c>
      <c r="B1909" s="59" t="s">
        <v>4974</v>
      </c>
      <c r="C1909" s="60" t="s">
        <v>40</v>
      </c>
      <c r="D1909" s="60" t="s">
        <v>53</v>
      </c>
      <c r="E1909" s="60" t="s">
        <v>6656</v>
      </c>
      <c r="F1909" s="61">
        <v>102.47151801263701</v>
      </c>
      <c r="G1909" s="61">
        <v>95.1614492822156</v>
      </c>
      <c r="H1909" s="61">
        <v>99.239164037835806</v>
      </c>
      <c r="I1909" s="61">
        <v>95.709220331083998</v>
      </c>
      <c r="J1909" s="62">
        <v>0.387094658196039</v>
      </c>
      <c r="K1909" s="62">
        <v>0.34973269159487402</v>
      </c>
      <c r="L1909" s="62">
        <v>0.34046332595459899</v>
      </c>
      <c r="M1909" s="62">
        <v>0.38797030112116199</v>
      </c>
    </row>
    <row r="1910" spans="1:13" x14ac:dyDescent="0.35">
      <c r="A1910" s="59" t="s">
        <v>4979</v>
      </c>
      <c r="B1910" s="59" t="s">
        <v>4980</v>
      </c>
      <c r="C1910" s="60" t="s">
        <v>31</v>
      </c>
      <c r="D1910" s="60" t="s">
        <v>53</v>
      </c>
      <c r="E1910" s="60" t="s">
        <v>6656</v>
      </c>
      <c r="F1910" s="61">
        <v>102.47151801263701</v>
      </c>
      <c r="G1910" s="61">
        <v>95.1614492822156</v>
      </c>
      <c r="H1910" s="61">
        <v>99.239164037835806</v>
      </c>
      <c r="I1910" s="61">
        <v>95.709220331083998</v>
      </c>
      <c r="J1910" s="62">
        <v>0.387094658196039</v>
      </c>
      <c r="K1910" s="62">
        <v>0.34973269159487402</v>
      </c>
      <c r="L1910" s="62">
        <v>0.34046332595459899</v>
      </c>
      <c r="M1910" s="62">
        <v>0.38797030112116199</v>
      </c>
    </row>
    <row r="1911" spans="1:13" x14ac:dyDescent="0.35">
      <c r="A1911" s="59" t="s">
        <v>1618</v>
      </c>
      <c r="B1911" s="59" t="s">
        <v>1619</v>
      </c>
      <c r="C1911" s="60" t="s">
        <v>31</v>
      </c>
      <c r="D1911" s="60" t="s">
        <v>53</v>
      </c>
      <c r="E1911" s="60" t="s">
        <v>6657</v>
      </c>
      <c r="F1911" s="61">
        <v>105.388836568686</v>
      </c>
      <c r="G1911" s="61">
        <v>89.280875697667398</v>
      </c>
      <c r="H1911" s="61">
        <v>95.424255218591696</v>
      </c>
      <c r="I1911" s="61">
        <v>93.605389611492797</v>
      </c>
      <c r="J1911" s="62">
        <v>0.56639696073596002</v>
      </c>
      <c r="K1911" s="62">
        <v>0.50893847102933698</v>
      </c>
      <c r="L1911" s="62">
        <v>0.50815497922595998</v>
      </c>
      <c r="M1911" s="62">
        <v>0.577977788079578</v>
      </c>
    </row>
    <row r="1912" spans="1:13" x14ac:dyDescent="0.35">
      <c r="A1912" s="59" t="s">
        <v>4977</v>
      </c>
      <c r="B1912" s="59" t="s">
        <v>4978</v>
      </c>
      <c r="C1912" s="60" t="s">
        <v>31</v>
      </c>
      <c r="D1912" s="60" t="s">
        <v>53</v>
      </c>
      <c r="E1912" s="60" t="s">
        <v>6656</v>
      </c>
      <c r="F1912" s="61">
        <v>102.47151801263701</v>
      </c>
      <c r="G1912" s="61">
        <v>95.1614492822156</v>
      </c>
      <c r="H1912" s="61">
        <v>99.239164037835806</v>
      </c>
      <c r="I1912" s="61">
        <v>95.709220331083998</v>
      </c>
      <c r="J1912" s="62">
        <v>0.387094658196039</v>
      </c>
      <c r="K1912" s="62">
        <v>0.34973269159487402</v>
      </c>
      <c r="L1912" s="62">
        <v>0.34046332595459899</v>
      </c>
      <c r="M1912" s="62">
        <v>0.38797030112116199</v>
      </c>
    </row>
    <row r="1913" spans="1:13" x14ac:dyDescent="0.35">
      <c r="A1913" s="59" t="s">
        <v>4983</v>
      </c>
      <c r="B1913" s="59" t="s">
        <v>4984</v>
      </c>
      <c r="C1913" s="60" t="s">
        <v>31</v>
      </c>
      <c r="D1913" s="60" t="s">
        <v>53</v>
      </c>
      <c r="E1913" s="60" t="s">
        <v>6656</v>
      </c>
      <c r="F1913" s="61">
        <v>102.47151801263701</v>
      </c>
      <c r="G1913" s="61">
        <v>95.1614492822156</v>
      </c>
      <c r="H1913" s="61">
        <v>99.239164037835806</v>
      </c>
      <c r="I1913" s="61">
        <v>95.709220331083998</v>
      </c>
      <c r="J1913" s="62">
        <v>0.387094658196039</v>
      </c>
      <c r="K1913" s="62">
        <v>0.34973269159487402</v>
      </c>
      <c r="L1913" s="62">
        <v>0.34046332595459899</v>
      </c>
      <c r="M1913" s="62">
        <v>0.38797030112116199</v>
      </c>
    </row>
    <row r="1914" spans="1:13" x14ac:dyDescent="0.35">
      <c r="A1914" s="59" t="s">
        <v>3071</v>
      </c>
      <c r="B1914" s="59" t="s">
        <v>3072</v>
      </c>
      <c r="C1914" s="60" t="s">
        <v>31</v>
      </c>
      <c r="D1914" s="60" t="s">
        <v>53</v>
      </c>
      <c r="E1914" s="60" t="s">
        <v>6656</v>
      </c>
      <c r="F1914" s="61">
        <v>98.252731377703597</v>
      </c>
      <c r="G1914" s="61">
        <v>88.544479796301005</v>
      </c>
      <c r="H1914" s="61">
        <v>102.245854387489</v>
      </c>
      <c r="I1914" s="61">
        <v>92.771086778165397</v>
      </c>
      <c r="J1914" s="62">
        <v>0.36002986885659999</v>
      </c>
      <c r="K1914" s="62">
        <v>0.32715702621132797</v>
      </c>
      <c r="L1914" s="62">
        <v>0.31278329182200598</v>
      </c>
      <c r="M1914" s="62">
        <v>0.35560089309390702</v>
      </c>
    </row>
    <row r="1915" spans="1:13" x14ac:dyDescent="0.35">
      <c r="A1915" s="59" t="s">
        <v>3075</v>
      </c>
      <c r="B1915" s="59" t="s">
        <v>3076</v>
      </c>
      <c r="C1915" s="60" t="s">
        <v>40</v>
      </c>
      <c r="D1915" s="60" t="s">
        <v>53</v>
      </c>
      <c r="E1915" s="60" t="s">
        <v>6656</v>
      </c>
      <c r="F1915" s="61">
        <v>98.252731377703597</v>
      </c>
      <c r="G1915" s="61">
        <v>88.544479796301005</v>
      </c>
      <c r="H1915" s="61">
        <v>102.245854387489</v>
      </c>
      <c r="I1915" s="61">
        <v>92.771086778165397</v>
      </c>
      <c r="J1915" s="62">
        <v>0.36002986885659999</v>
      </c>
      <c r="K1915" s="62">
        <v>0.32715702621132797</v>
      </c>
      <c r="L1915" s="62">
        <v>0.31278329182200598</v>
      </c>
      <c r="M1915" s="62">
        <v>0.35560089309390702</v>
      </c>
    </row>
    <row r="1916" spans="1:13" x14ac:dyDescent="0.35">
      <c r="A1916" s="59" t="s">
        <v>3077</v>
      </c>
      <c r="B1916" s="59" t="s">
        <v>3078</v>
      </c>
      <c r="C1916" s="60" t="s">
        <v>40</v>
      </c>
      <c r="D1916" s="60" t="s">
        <v>53</v>
      </c>
      <c r="E1916" s="60" t="s">
        <v>6656</v>
      </c>
      <c r="F1916" s="61">
        <v>98.252731377703597</v>
      </c>
      <c r="G1916" s="61">
        <v>88.544479796301005</v>
      </c>
      <c r="H1916" s="61">
        <v>102.245854387489</v>
      </c>
      <c r="I1916" s="61">
        <v>92.771086778165397</v>
      </c>
      <c r="J1916" s="62">
        <v>0.36002986885659999</v>
      </c>
      <c r="K1916" s="62">
        <v>0.32715702621132797</v>
      </c>
      <c r="L1916" s="62">
        <v>0.31278329182200598</v>
      </c>
      <c r="M1916" s="62">
        <v>0.35560089309390702</v>
      </c>
    </row>
    <row r="1917" spans="1:13" x14ac:dyDescent="0.35">
      <c r="A1917" s="59" t="s">
        <v>3083</v>
      </c>
      <c r="B1917" s="59" t="s">
        <v>3084</v>
      </c>
      <c r="C1917" s="60" t="s">
        <v>40</v>
      </c>
      <c r="D1917" s="60" t="s">
        <v>53</v>
      </c>
      <c r="E1917" s="60" t="s">
        <v>6656</v>
      </c>
      <c r="F1917" s="61">
        <v>98.252731377703597</v>
      </c>
      <c r="G1917" s="61">
        <v>88.544479796301005</v>
      </c>
      <c r="H1917" s="61">
        <v>102.245854387489</v>
      </c>
      <c r="I1917" s="61">
        <v>92.771086778165397</v>
      </c>
      <c r="J1917" s="62">
        <v>0.36002986885659999</v>
      </c>
      <c r="K1917" s="62">
        <v>0.32715702621132797</v>
      </c>
      <c r="L1917" s="62">
        <v>0.31278329182200598</v>
      </c>
      <c r="M1917" s="62">
        <v>0.35560089309390702</v>
      </c>
    </row>
    <row r="1918" spans="1:13" x14ac:dyDescent="0.35">
      <c r="A1918" s="59" t="s">
        <v>3073</v>
      </c>
      <c r="B1918" s="59" t="s">
        <v>3074</v>
      </c>
      <c r="C1918" s="60" t="s">
        <v>31</v>
      </c>
      <c r="D1918" s="60" t="s">
        <v>53</v>
      </c>
      <c r="E1918" s="60" t="s">
        <v>6656</v>
      </c>
      <c r="F1918" s="61">
        <v>98.252731377703597</v>
      </c>
      <c r="G1918" s="61">
        <v>88.544479796301005</v>
      </c>
      <c r="H1918" s="61">
        <v>102.245854387489</v>
      </c>
      <c r="I1918" s="61">
        <v>92.771086778165397</v>
      </c>
      <c r="J1918" s="62">
        <v>0.36002986885659999</v>
      </c>
      <c r="K1918" s="62">
        <v>0.32715702621132797</v>
      </c>
      <c r="L1918" s="62">
        <v>0.31278329182200598</v>
      </c>
      <c r="M1918" s="62">
        <v>0.35560089309390702</v>
      </c>
    </row>
    <row r="1919" spans="1:13" x14ac:dyDescent="0.35">
      <c r="A1919" s="59" t="s">
        <v>3069</v>
      </c>
      <c r="B1919" s="59" t="s">
        <v>3070</v>
      </c>
      <c r="C1919" s="60" t="s">
        <v>31</v>
      </c>
      <c r="D1919" s="60" t="s">
        <v>53</v>
      </c>
      <c r="E1919" s="60" t="s">
        <v>6656</v>
      </c>
      <c r="F1919" s="61">
        <v>98.252731377703597</v>
      </c>
      <c r="G1919" s="61">
        <v>88.544479796301005</v>
      </c>
      <c r="H1919" s="61">
        <v>102.245854387489</v>
      </c>
      <c r="I1919" s="61">
        <v>92.771086778165397</v>
      </c>
      <c r="J1919" s="62">
        <v>0.36002986885659999</v>
      </c>
      <c r="K1919" s="62">
        <v>0.32715702621132797</v>
      </c>
      <c r="L1919" s="62">
        <v>0.31278329182200598</v>
      </c>
      <c r="M1919" s="62">
        <v>0.35560089309390702</v>
      </c>
    </row>
    <row r="1920" spans="1:13" x14ac:dyDescent="0.35">
      <c r="A1920" s="59" t="s">
        <v>3079</v>
      </c>
      <c r="B1920" s="59" t="s">
        <v>3080</v>
      </c>
      <c r="C1920" s="60" t="s">
        <v>40</v>
      </c>
      <c r="D1920" s="60" t="s">
        <v>53</v>
      </c>
      <c r="E1920" s="60" t="s">
        <v>6656</v>
      </c>
      <c r="F1920" s="61">
        <v>98.252731377703597</v>
      </c>
      <c r="G1920" s="61">
        <v>88.544479796301005</v>
      </c>
      <c r="H1920" s="61">
        <v>102.245854387489</v>
      </c>
      <c r="I1920" s="61">
        <v>92.771086778165397</v>
      </c>
      <c r="J1920" s="62">
        <v>0.36002986885659999</v>
      </c>
      <c r="K1920" s="62">
        <v>0.32715702621132797</v>
      </c>
      <c r="L1920" s="62">
        <v>0.31278329182200598</v>
      </c>
      <c r="M1920" s="62">
        <v>0.35560089309390702</v>
      </c>
    </row>
    <row r="1921" spans="1:13" x14ac:dyDescent="0.35">
      <c r="A1921" s="59" t="s">
        <v>3081</v>
      </c>
      <c r="B1921" s="59" t="s">
        <v>3082</v>
      </c>
      <c r="C1921" s="60" t="s">
        <v>40</v>
      </c>
      <c r="D1921" s="60" t="s">
        <v>53</v>
      </c>
      <c r="E1921" s="60" t="s">
        <v>6656</v>
      </c>
      <c r="F1921" s="61">
        <v>98.252731377703597</v>
      </c>
      <c r="G1921" s="61">
        <v>88.544479796301005</v>
      </c>
      <c r="H1921" s="61">
        <v>102.245854387489</v>
      </c>
      <c r="I1921" s="61">
        <v>92.771086778165397</v>
      </c>
      <c r="J1921" s="62">
        <v>0.36002986885659999</v>
      </c>
      <c r="K1921" s="62">
        <v>0.32715702621132797</v>
      </c>
      <c r="L1921" s="62">
        <v>0.31278329182200598</v>
      </c>
      <c r="M1921" s="62">
        <v>0.35560089309390702</v>
      </c>
    </row>
    <row r="1922" spans="1:13" x14ac:dyDescent="0.35">
      <c r="A1922" s="59" t="s">
        <v>6196</v>
      </c>
      <c r="B1922" s="59" t="s">
        <v>6197</v>
      </c>
      <c r="C1922" s="60" t="s">
        <v>31</v>
      </c>
      <c r="D1922" s="60" t="s">
        <v>80</v>
      </c>
      <c r="E1922" s="60" t="s">
        <v>6656</v>
      </c>
      <c r="F1922" s="61">
        <v>92.161097998120098</v>
      </c>
      <c r="G1922" s="61">
        <v>89.625704187903096</v>
      </c>
      <c r="H1922" s="61">
        <v>91.5391474792916</v>
      </c>
      <c r="I1922" s="61">
        <v>93.827606509627302</v>
      </c>
      <c r="J1922" s="62">
        <v>0.37997142593210398</v>
      </c>
      <c r="K1922" s="62">
        <v>0.34851865682551902</v>
      </c>
      <c r="L1922" s="62">
        <v>0.31528491963065097</v>
      </c>
      <c r="M1922" s="62">
        <v>0.36564279392893201</v>
      </c>
    </row>
    <row r="1923" spans="1:13" x14ac:dyDescent="0.35">
      <c r="A1923" s="59" t="s">
        <v>6200</v>
      </c>
      <c r="B1923" s="59" t="s">
        <v>6201</v>
      </c>
      <c r="C1923" s="60" t="s">
        <v>31</v>
      </c>
      <c r="D1923" s="60" t="s">
        <v>80</v>
      </c>
      <c r="E1923" s="60" t="s">
        <v>6656</v>
      </c>
      <c r="F1923" s="61">
        <v>92.161097998120098</v>
      </c>
      <c r="G1923" s="61">
        <v>89.625704187903096</v>
      </c>
      <c r="H1923" s="61">
        <v>91.5391474792916</v>
      </c>
      <c r="I1923" s="61">
        <v>93.827606509627302</v>
      </c>
      <c r="J1923" s="62">
        <v>0.37997142593210398</v>
      </c>
      <c r="K1923" s="62">
        <v>0.34851865682551902</v>
      </c>
      <c r="L1923" s="62">
        <v>0.31528491963065097</v>
      </c>
      <c r="M1923" s="62">
        <v>0.36564279392893201</v>
      </c>
    </row>
    <row r="1924" spans="1:13" x14ac:dyDescent="0.35">
      <c r="A1924" s="59" t="s">
        <v>2142</v>
      </c>
      <c r="B1924" s="59" t="s">
        <v>2143</v>
      </c>
      <c r="C1924" s="60" t="s">
        <v>40</v>
      </c>
      <c r="D1924" s="60" t="s">
        <v>80</v>
      </c>
      <c r="E1924" s="60" t="s">
        <v>6657</v>
      </c>
      <c r="F1924" s="61">
        <v>95.255615138167002</v>
      </c>
      <c r="G1924" s="61">
        <v>91.072071439433799</v>
      </c>
      <c r="H1924" s="61">
        <v>94.683438505170301</v>
      </c>
      <c r="I1924" s="61">
        <v>92.021861844636206</v>
      </c>
      <c r="J1924" s="62">
        <v>0.51134244166386</v>
      </c>
      <c r="K1924" s="62">
        <v>0.45949117987768801</v>
      </c>
      <c r="L1924" s="62">
        <v>0.43862724019369898</v>
      </c>
      <c r="M1924" s="62">
        <v>0.52003349785321595</v>
      </c>
    </row>
    <row r="1925" spans="1:13" x14ac:dyDescent="0.35">
      <c r="A1925" s="59" t="s">
        <v>6192</v>
      </c>
      <c r="B1925" s="59" t="s">
        <v>6193</v>
      </c>
      <c r="C1925" s="60" t="s">
        <v>31</v>
      </c>
      <c r="D1925" s="60" t="s">
        <v>80</v>
      </c>
      <c r="E1925" s="60" t="s">
        <v>6656</v>
      </c>
      <c r="F1925" s="61">
        <v>92.161097998120098</v>
      </c>
      <c r="G1925" s="61">
        <v>89.625704187903096</v>
      </c>
      <c r="H1925" s="61">
        <v>91.5391474792916</v>
      </c>
      <c r="I1925" s="61">
        <v>93.827606509627302</v>
      </c>
      <c r="J1925" s="62">
        <v>0.37997142593210398</v>
      </c>
      <c r="K1925" s="62">
        <v>0.34851865682551902</v>
      </c>
      <c r="L1925" s="62">
        <v>0.31528491963065097</v>
      </c>
      <c r="M1925" s="62">
        <v>0.36564279392893201</v>
      </c>
    </row>
    <row r="1926" spans="1:13" x14ac:dyDescent="0.35">
      <c r="A1926" s="59" t="s">
        <v>6204</v>
      </c>
      <c r="B1926" s="59" t="s">
        <v>6205</v>
      </c>
      <c r="C1926" s="60" t="s">
        <v>40</v>
      </c>
      <c r="D1926" s="60" t="s">
        <v>80</v>
      </c>
      <c r="E1926" s="60" t="s">
        <v>6656</v>
      </c>
      <c r="F1926" s="61">
        <v>92.161097998120098</v>
      </c>
      <c r="G1926" s="61">
        <v>89.625704187903096</v>
      </c>
      <c r="H1926" s="61">
        <v>91.5391474792916</v>
      </c>
      <c r="I1926" s="61">
        <v>93.827606509627302</v>
      </c>
      <c r="J1926" s="62">
        <v>0.37997142593210398</v>
      </c>
      <c r="K1926" s="62">
        <v>0.34851865682551902</v>
      </c>
      <c r="L1926" s="62">
        <v>0.31528491963065097</v>
      </c>
      <c r="M1926" s="62">
        <v>0.36564279392893201</v>
      </c>
    </row>
    <row r="1927" spans="1:13" x14ac:dyDescent="0.35">
      <c r="A1927" s="59" t="s">
        <v>6194</v>
      </c>
      <c r="B1927" s="59" t="s">
        <v>6195</v>
      </c>
      <c r="C1927" s="60" t="s">
        <v>31</v>
      </c>
      <c r="D1927" s="60" t="s">
        <v>80</v>
      </c>
      <c r="E1927" s="60" t="s">
        <v>6656</v>
      </c>
      <c r="F1927" s="61">
        <v>92.161097998120098</v>
      </c>
      <c r="G1927" s="61">
        <v>89.625704187903096</v>
      </c>
      <c r="H1927" s="61">
        <v>91.5391474792916</v>
      </c>
      <c r="I1927" s="61">
        <v>93.827606509627302</v>
      </c>
      <c r="J1927" s="62">
        <v>0.37997142593210398</v>
      </c>
      <c r="K1927" s="62">
        <v>0.34851865682551902</v>
      </c>
      <c r="L1927" s="62">
        <v>0.31528491963065097</v>
      </c>
      <c r="M1927" s="62">
        <v>0.36564279392893201</v>
      </c>
    </row>
    <row r="1928" spans="1:13" x14ac:dyDescent="0.35">
      <c r="A1928" s="59" t="s">
        <v>6464</v>
      </c>
      <c r="B1928" s="59" t="s">
        <v>6465</v>
      </c>
      <c r="C1928" s="60" t="s">
        <v>40</v>
      </c>
      <c r="D1928" s="60" t="s">
        <v>46</v>
      </c>
      <c r="E1928" s="60" t="s">
        <v>6656</v>
      </c>
      <c r="F1928" s="61">
        <v>86.920582836840097</v>
      </c>
      <c r="G1928" s="61">
        <v>90.993154874357401</v>
      </c>
      <c r="H1928" s="61">
        <v>98.404143161869001</v>
      </c>
      <c r="I1928" s="61">
        <v>94.028619300204596</v>
      </c>
      <c r="J1928" s="62">
        <v>0.38315138042255797</v>
      </c>
      <c r="K1928" s="62">
        <v>0.35293284455712698</v>
      </c>
      <c r="L1928" s="62">
        <v>0.33832788274143499</v>
      </c>
      <c r="M1928" s="62">
        <v>0.37991928638280098</v>
      </c>
    </row>
    <row r="1929" spans="1:13" x14ac:dyDescent="0.35">
      <c r="A1929" s="59" t="s">
        <v>6468</v>
      </c>
      <c r="B1929" s="59" t="s">
        <v>6469</v>
      </c>
      <c r="C1929" s="60" t="s">
        <v>40</v>
      </c>
      <c r="D1929" s="60" t="s">
        <v>46</v>
      </c>
      <c r="E1929" s="60" t="s">
        <v>6656</v>
      </c>
      <c r="F1929" s="61">
        <v>86.920582836840097</v>
      </c>
      <c r="G1929" s="61">
        <v>90.993154874357401</v>
      </c>
      <c r="H1929" s="61">
        <v>98.404143161869001</v>
      </c>
      <c r="I1929" s="61">
        <v>94.028619300204596</v>
      </c>
      <c r="J1929" s="62">
        <v>0.38315138042255797</v>
      </c>
      <c r="K1929" s="62">
        <v>0.35293284455712698</v>
      </c>
      <c r="L1929" s="62">
        <v>0.33832788274143499</v>
      </c>
      <c r="M1929" s="62">
        <v>0.37991928638280098</v>
      </c>
    </row>
    <row r="1930" spans="1:13" x14ac:dyDescent="0.35">
      <c r="A1930" s="59" t="s">
        <v>6454</v>
      </c>
      <c r="B1930" s="59" t="s">
        <v>6455</v>
      </c>
      <c r="C1930" s="60" t="s">
        <v>31</v>
      </c>
      <c r="D1930" s="60" t="s">
        <v>46</v>
      </c>
      <c r="E1930" s="60" t="s">
        <v>6656</v>
      </c>
      <c r="F1930" s="61">
        <v>86.920582836840097</v>
      </c>
      <c r="G1930" s="61">
        <v>90.993154874357401</v>
      </c>
      <c r="H1930" s="61">
        <v>98.404143161869001</v>
      </c>
      <c r="I1930" s="61">
        <v>94.028619300204596</v>
      </c>
      <c r="J1930" s="62">
        <v>0.38315138042255797</v>
      </c>
      <c r="K1930" s="62">
        <v>0.35293284455712698</v>
      </c>
      <c r="L1930" s="62">
        <v>0.33832788274143499</v>
      </c>
      <c r="M1930" s="62">
        <v>0.37991928638280098</v>
      </c>
    </row>
    <row r="1931" spans="1:13" x14ac:dyDescent="0.35">
      <c r="A1931" s="59" t="s">
        <v>6458</v>
      </c>
      <c r="B1931" s="59" t="s">
        <v>6459</v>
      </c>
      <c r="C1931" s="60" t="s">
        <v>31</v>
      </c>
      <c r="D1931" s="60" t="s">
        <v>46</v>
      </c>
      <c r="E1931" s="60" t="s">
        <v>6656</v>
      </c>
      <c r="F1931" s="61">
        <v>86.920582836840097</v>
      </c>
      <c r="G1931" s="61">
        <v>90.993154874357401</v>
      </c>
      <c r="H1931" s="61">
        <v>98.404143161869001</v>
      </c>
      <c r="I1931" s="61">
        <v>94.028619300204596</v>
      </c>
      <c r="J1931" s="62">
        <v>0.38315138042255797</v>
      </c>
      <c r="K1931" s="62">
        <v>0.35293284455712698</v>
      </c>
      <c r="L1931" s="62">
        <v>0.33832788274143499</v>
      </c>
      <c r="M1931" s="62">
        <v>0.37991928638280098</v>
      </c>
    </row>
    <row r="1932" spans="1:13" x14ac:dyDescent="0.35">
      <c r="A1932" s="59" t="s">
        <v>6462</v>
      </c>
      <c r="B1932" s="59" t="s">
        <v>6463</v>
      </c>
      <c r="C1932" s="60" t="s">
        <v>40</v>
      </c>
      <c r="D1932" s="60" t="s">
        <v>46</v>
      </c>
      <c r="E1932" s="60" t="s">
        <v>6656</v>
      </c>
      <c r="F1932" s="61">
        <v>86.920582836840097</v>
      </c>
      <c r="G1932" s="61">
        <v>90.993154874357401</v>
      </c>
      <c r="H1932" s="61">
        <v>98.404143161869001</v>
      </c>
      <c r="I1932" s="61">
        <v>94.028619300204596</v>
      </c>
      <c r="J1932" s="62">
        <v>0.38315138042255797</v>
      </c>
      <c r="K1932" s="62">
        <v>0.35293284455712698</v>
      </c>
      <c r="L1932" s="62">
        <v>0.33832788274143499</v>
      </c>
      <c r="M1932" s="62">
        <v>0.37991928638280098</v>
      </c>
    </row>
    <row r="1933" spans="1:13" x14ac:dyDescent="0.35">
      <c r="A1933" s="59" t="s">
        <v>6466</v>
      </c>
      <c r="B1933" s="59" t="s">
        <v>6467</v>
      </c>
      <c r="C1933" s="60" t="s">
        <v>40</v>
      </c>
      <c r="D1933" s="60" t="s">
        <v>46</v>
      </c>
      <c r="E1933" s="60" t="s">
        <v>6656</v>
      </c>
      <c r="F1933" s="61">
        <v>86.920582836840097</v>
      </c>
      <c r="G1933" s="61">
        <v>90.993154874357401</v>
      </c>
      <c r="H1933" s="61">
        <v>98.404143161869001</v>
      </c>
      <c r="I1933" s="61">
        <v>94.028619300204596</v>
      </c>
      <c r="J1933" s="62">
        <v>0.38315138042255797</v>
      </c>
      <c r="K1933" s="62">
        <v>0.35293284455712698</v>
      </c>
      <c r="L1933" s="62">
        <v>0.33832788274143499</v>
      </c>
      <c r="M1933" s="62">
        <v>0.37991928638280098</v>
      </c>
    </row>
    <row r="1934" spans="1:13" x14ac:dyDescent="0.35">
      <c r="A1934" s="59" t="s">
        <v>3123</v>
      </c>
      <c r="B1934" s="59" t="s">
        <v>3124</v>
      </c>
      <c r="C1934" s="60" t="s">
        <v>40</v>
      </c>
      <c r="D1934" s="60" t="s">
        <v>46</v>
      </c>
      <c r="E1934" s="60" t="s">
        <v>6656</v>
      </c>
      <c r="F1934" s="61">
        <v>85.508080727665202</v>
      </c>
      <c r="G1934" s="61">
        <v>89.811191840860403</v>
      </c>
      <c r="H1934" s="61">
        <v>95.6182668655524</v>
      </c>
      <c r="I1934" s="61">
        <v>92.681982963351103</v>
      </c>
      <c r="J1934" s="62">
        <v>0.38500925915398498</v>
      </c>
      <c r="K1934" s="62">
        <v>0.35391301655230401</v>
      </c>
      <c r="L1934" s="62">
        <v>0.31501407118104402</v>
      </c>
      <c r="M1934" s="62">
        <v>0.36010576418733398</v>
      </c>
    </row>
    <row r="1935" spans="1:13" x14ac:dyDescent="0.35">
      <c r="A1935" s="59" t="s">
        <v>3117</v>
      </c>
      <c r="B1935" s="59" t="s">
        <v>3118</v>
      </c>
      <c r="C1935" s="60" t="s">
        <v>40</v>
      </c>
      <c r="D1935" s="60" t="s">
        <v>46</v>
      </c>
      <c r="E1935" s="60" t="s">
        <v>6656</v>
      </c>
      <c r="F1935" s="61">
        <v>85.508080727665202</v>
      </c>
      <c r="G1935" s="61">
        <v>89.811191840860403</v>
      </c>
      <c r="H1935" s="61">
        <v>95.6182668655524</v>
      </c>
      <c r="I1935" s="61">
        <v>92.681982963351103</v>
      </c>
      <c r="J1935" s="62">
        <v>0.38500925915398498</v>
      </c>
      <c r="K1935" s="62">
        <v>0.35391301655230401</v>
      </c>
      <c r="L1935" s="62">
        <v>0.31501407118104402</v>
      </c>
      <c r="M1935" s="62">
        <v>0.36010576418733398</v>
      </c>
    </row>
    <row r="1936" spans="1:13" x14ac:dyDescent="0.35">
      <c r="A1936" s="59" t="s">
        <v>3119</v>
      </c>
      <c r="B1936" s="59" t="s">
        <v>3120</v>
      </c>
      <c r="C1936" s="60" t="s">
        <v>31</v>
      </c>
      <c r="D1936" s="60" t="s">
        <v>46</v>
      </c>
      <c r="E1936" s="60" t="s">
        <v>6656</v>
      </c>
      <c r="F1936" s="61">
        <v>85.508080727665202</v>
      </c>
      <c r="G1936" s="61">
        <v>89.811191840860403</v>
      </c>
      <c r="H1936" s="61">
        <v>95.6182668655524</v>
      </c>
      <c r="I1936" s="61">
        <v>92.681982963351103</v>
      </c>
      <c r="J1936" s="62">
        <v>0.38500925915398498</v>
      </c>
      <c r="K1936" s="62">
        <v>0.35391301655230401</v>
      </c>
      <c r="L1936" s="62">
        <v>0.31501407118104402</v>
      </c>
      <c r="M1936" s="62">
        <v>0.36010576418733398</v>
      </c>
    </row>
    <row r="1937" spans="1:13" x14ac:dyDescent="0.35">
      <c r="A1937" s="59" t="s">
        <v>3121</v>
      </c>
      <c r="B1937" s="59" t="s">
        <v>3122</v>
      </c>
      <c r="C1937" s="60" t="s">
        <v>40</v>
      </c>
      <c r="D1937" s="60" t="s">
        <v>46</v>
      </c>
      <c r="E1937" s="60" t="s">
        <v>6656</v>
      </c>
      <c r="F1937" s="61">
        <v>85.508080727665202</v>
      </c>
      <c r="G1937" s="61">
        <v>89.811191840860403</v>
      </c>
      <c r="H1937" s="61">
        <v>95.6182668655524</v>
      </c>
      <c r="I1937" s="61">
        <v>92.681982963351103</v>
      </c>
      <c r="J1937" s="62">
        <v>0.38500925915398498</v>
      </c>
      <c r="K1937" s="62">
        <v>0.35391301655230401</v>
      </c>
      <c r="L1937" s="62">
        <v>0.31501407118104402</v>
      </c>
      <c r="M1937" s="62">
        <v>0.36010576418733398</v>
      </c>
    </row>
    <row r="1938" spans="1:13" x14ac:dyDescent="0.35">
      <c r="A1938" s="59" t="s">
        <v>3111</v>
      </c>
      <c r="B1938" s="59" t="s">
        <v>3112</v>
      </c>
      <c r="C1938" s="60" t="s">
        <v>31</v>
      </c>
      <c r="D1938" s="60" t="s">
        <v>46</v>
      </c>
      <c r="E1938" s="60" t="s">
        <v>6656</v>
      </c>
      <c r="F1938" s="61">
        <v>85.508080727665202</v>
      </c>
      <c r="G1938" s="61">
        <v>89.811191840860403</v>
      </c>
      <c r="H1938" s="61">
        <v>95.6182668655524</v>
      </c>
      <c r="I1938" s="61">
        <v>92.681982963351103</v>
      </c>
      <c r="J1938" s="62">
        <v>0.38500925915398498</v>
      </c>
      <c r="K1938" s="62">
        <v>0.35391301655230401</v>
      </c>
      <c r="L1938" s="62">
        <v>0.31501407118104402</v>
      </c>
      <c r="M1938" s="62">
        <v>0.36010576418733398</v>
      </c>
    </row>
    <row r="1939" spans="1:13" x14ac:dyDescent="0.35">
      <c r="A1939" s="59" t="s">
        <v>3113</v>
      </c>
      <c r="B1939" s="59" t="s">
        <v>3114</v>
      </c>
      <c r="C1939" s="60" t="s">
        <v>31</v>
      </c>
      <c r="D1939" s="60" t="s">
        <v>46</v>
      </c>
      <c r="E1939" s="60" t="s">
        <v>6656</v>
      </c>
      <c r="F1939" s="61">
        <v>85.508080727665202</v>
      </c>
      <c r="G1939" s="61">
        <v>89.811191840860403</v>
      </c>
      <c r="H1939" s="61">
        <v>95.6182668655524</v>
      </c>
      <c r="I1939" s="61">
        <v>92.681982963351103</v>
      </c>
      <c r="J1939" s="62">
        <v>0.38500925915398498</v>
      </c>
      <c r="K1939" s="62">
        <v>0.35391301655230401</v>
      </c>
      <c r="L1939" s="62">
        <v>0.31501407118104402</v>
      </c>
      <c r="M1939" s="62">
        <v>0.36010576418733398</v>
      </c>
    </row>
    <row r="1940" spans="1:13" x14ac:dyDescent="0.35">
      <c r="A1940" s="59" t="s">
        <v>3115</v>
      </c>
      <c r="B1940" s="59" t="s">
        <v>3116</v>
      </c>
      <c r="C1940" s="60" t="s">
        <v>31</v>
      </c>
      <c r="D1940" s="60" t="s">
        <v>46</v>
      </c>
      <c r="E1940" s="60" t="s">
        <v>6656</v>
      </c>
      <c r="F1940" s="61">
        <v>85.508080727665202</v>
      </c>
      <c r="G1940" s="61">
        <v>89.811191840860403</v>
      </c>
      <c r="H1940" s="61">
        <v>95.6182668655524</v>
      </c>
      <c r="I1940" s="61">
        <v>92.681982963351103</v>
      </c>
      <c r="J1940" s="62">
        <v>0.38500925915398498</v>
      </c>
      <c r="K1940" s="62">
        <v>0.35391301655230401</v>
      </c>
      <c r="L1940" s="62">
        <v>0.31501407118104402</v>
      </c>
      <c r="M1940" s="62">
        <v>0.36010576418733398</v>
      </c>
    </row>
    <row r="1941" spans="1:13" x14ac:dyDescent="0.35">
      <c r="A1941" s="59" t="s">
        <v>6024</v>
      </c>
      <c r="B1941" s="59" t="s">
        <v>6025</v>
      </c>
      <c r="C1941" s="60" t="s">
        <v>31</v>
      </c>
      <c r="D1941" s="60" t="s">
        <v>32</v>
      </c>
      <c r="E1941" s="60" t="s">
        <v>6656</v>
      </c>
      <c r="F1941" s="61">
        <v>85.508080727665202</v>
      </c>
      <c r="G1941" s="61">
        <v>89.811191840860403</v>
      </c>
      <c r="H1941" s="61">
        <v>95.6182668655524</v>
      </c>
      <c r="I1941" s="61">
        <v>92.681982963351103</v>
      </c>
      <c r="J1941" s="62">
        <v>0.38500925915398498</v>
      </c>
      <c r="K1941" s="62">
        <v>0.35391301655230401</v>
      </c>
      <c r="L1941" s="62">
        <v>0.31501407118104402</v>
      </c>
      <c r="M1941" s="62">
        <v>0.36010576418733398</v>
      </c>
    </row>
    <row r="1942" spans="1:13" x14ac:dyDescent="0.35">
      <c r="A1942" s="59" t="s">
        <v>6028</v>
      </c>
      <c r="B1942" s="59" t="s">
        <v>6029</v>
      </c>
      <c r="C1942" s="60" t="s">
        <v>40</v>
      </c>
      <c r="D1942" s="60" t="s">
        <v>32</v>
      </c>
      <c r="E1942" s="60" t="s">
        <v>6656</v>
      </c>
      <c r="F1942" s="61">
        <v>85.508080727665202</v>
      </c>
      <c r="G1942" s="61">
        <v>89.811191840860403</v>
      </c>
      <c r="H1942" s="61">
        <v>95.6182668655524</v>
      </c>
      <c r="I1942" s="61">
        <v>92.681982963351103</v>
      </c>
      <c r="J1942" s="62">
        <v>0.38500925915398498</v>
      </c>
      <c r="K1942" s="62">
        <v>0.35391301655230401</v>
      </c>
      <c r="L1942" s="62">
        <v>0.31501407118104402</v>
      </c>
      <c r="M1942" s="62">
        <v>0.36010576418733398</v>
      </c>
    </row>
    <row r="1943" spans="1:13" x14ac:dyDescent="0.35">
      <c r="A1943" s="59" t="s">
        <v>6026</v>
      </c>
      <c r="B1943" s="59" t="s">
        <v>6027</v>
      </c>
      <c r="C1943" s="60" t="s">
        <v>31</v>
      </c>
      <c r="D1943" s="60" t="s">
        <v>32</v>
      </c>
      <c r="E1943" s="60" t="s">
        <v>6656</v>
      </c>
      <c r="F1943" s="61">
        <v>85.508080727665202</v>
      </c>
      <c r="G1943" s="61">
        <v>89.811191840860403</v>
      </c>
      <c r="H1943" s="61">
        <v>95.6182668655524</v>
      </c>
      <c r="I1943" s="61">
        <v>92.681982963351103</v>
      </c>
      <c r="J1943" s="62">
        <v>0.38500925915398498</v>
      </c>
      <c r="K1943" s="62">
        <v>0.35391301655230401</v>
      </c>
      <c r="L1943" s="62">
        <v>0.31501407118104402</v>
      </c>
      <c r="M1943" s="62">
        <v>0.36010576418733398</v>
      </c>
    </row>
    <row r="1944" spans="1:13" x14ac:dyDescent="0.35">
      <c r="A1944" s="59" t="s">
        <v>6034</v>
      </c>
      <c r="B1944" s="59" t="s">
        <v>6035</v>
      </c>
      <c r="C1944" s="60" t="s">
        <v>40</v>
      </c>
      <c r="D1944" s="60" t="s">
        <v>32</v>
      </c>
      <c r="E1944" s="60" t="s">
        <v>6656</v>
      </c>
      <c r="F1944" s="61">
        <v>85.508080727665202</v>
      </c>
      <c r="G1944" s="61">
        <v>89.811191840860403</v>
      </c>
      <c r="H1944" s="61">
        <v>95.6182668655524</v>
      </c>
      <c r="I1944" s="61">
        <v>92.681982963351103</v>
      </c>
      <c r="J1944" s="62">
        <v>0.38500925915398498</v>
      </c>
      <c r="K1944" s="62">
        <v>0.35391301655230401</v>
      </c>
      <c r="L1944" s="62">
        <v>0.31501407118104402</v>
      </c>
      <c r="M1944" s="62">
        <v>0.36010576418733398</v>
      </c>
    </row>
    <row r="1945" spans="1:13" x14ac:dyDescent="0.35">
      <c r="A1945" s="59" t="s">
        <v>6030</v>
      </c>
      <c r="B1945" s="59" t="s">
        <v>6031</v>
      </c>
      <c r="C1945" s="60" t="s">
        <v>40</v>
      </c>
      <c r="D1945" s="60" t="s">
        <v>32</v>
      </c>
      <c r="E1945" s="60" t="s">
        <v>6656</v>
      </c>
      <c r="F1945" s="61">
        <v>85.508080727665202</v>
      </c>
      <c r="G1945" s="61">
        <v>89.811191840860403</v>
      </c>
      <c r="H1945" s="61">
        <v>95.6182668655524</v>
      </c>
      <c r="I1945" s="61">
        <v>92.681982963351103</v>
      </c>
      <c r="J1945" s="62">
        <v>0.38500925915398498</v>
      </c>
      <c r="K1945" s="62">
        <v>0.35391301655230401</v>
      </c>
      <c r="L1945" s="62">
        <v>0.31501407118104402</v>
      </c>
      <c r="M1945" s="62">
        <v>0.36010576418733398</v>
      </c>
    </row>
    <row r="1946" spans="1:13" x14ac:dyDescent="0.35">
      <c r="A1946" s="59" t="s">
        <v>2088</v>
      </c>
      <c r="B1946" s="59" t="s">
        <v>2089</v>
      </c>
      <c r="C1946" s="60" t="s">
        <v>40</v>
      </c>
      <c r="D1946" s="60" t="s">
        <v>32</v>
      </c>
      <c r="E1946" s="60" t="s">
        <v>6657</v>
      </c>
      <c r="F1946" s="61">
        <v>82.691922705509299</v>
      </c>
      <c r="G1946" s="61">
        <v>90.186134797105694</v>
      </c>
      <c r="H1946" s="61">
        <v>93.610465325749004</v>
      </c>
      <c r="I1946" s="61">
        <v>90.843887707235595</v>
      </c>
      <c r="J1946" s="62">
        <v>0.50446193843428</v>
      </c>
      <c r="K1946" s="62">
        <v>0.456095682381505</v>
      </c>
      <c r="L1946" s="62">
        <v>0.428899900010485</v>
      </c>
      <c r="M1946" s="62">
        <v>0.48680810268755298</v>
      </c>
    </row>
    <row r="1947" spans="1:13" x14ac:dyDescent="0.35">
      <c r="A1947" s="59" t="s">
        <v>6022</v>
      </c>
      <c r="B1947" s="59" t="s">
        <v>6023</v>
      </c>
      <c r="C1947" s="60" t="s">
        <v>31</v>
      </c>
      <c r="D1947" s="60" t="s">
        <v>32</v>
      </c>
      <c r="E1947" s="60" t="s">
        <v>6656</v>
      </c>
      <c r="F1947" s="61">
        <v>85.508080727665202</v>
      </c>
      <c r="G1947" s="61">
        <v>89.811191840860403</v>
      </c>
      <c r="H1947" s="61">
        <v>95.6182668655524</v>
      </c>
      <c r="I1947" s="61">
        <v>92.681982963351103</v>
      </c>
      <c r="J1947" s="62">
        <v>0.38500925915398498</v>
      </c>
      <c r="K1947" s="62">
        <v>0.35391301655230401</v>
      </c>
      <c r="L1947" s="62">
        <v>0.31501407118104402</v>
      </c>
      <c r="M1947" s="62">
        <v>0.36010576418733398</v>
      </c>
    </row>
    <row r="1948" spans="1:13" x14ac:dyDescent="0.35">
      <c r="A1948" s="59" t="s">
        <v>6032</v>
      </c>
      <c r="B1948" s="59" t="s">
        <v>6033</v>
      </c>
      <c r="C1948" s="60" t="s">
        <v>40</v>
      </c>
      <c r="D1948" s="60" t="s">
        <v>32</v>
      </c>
      <c r="E1948" s="60" t="s">
        <v>6656</v>
      </c>
      <c r="F1948" s="61">
        <v>85.508080727665202</v>
      </c>
      <c r="G1948" s="61">
        <v>89.811191840860403</v>
      </c>
      <c r="H1948" s="61">
        <v>95.6182668655524</v>
      </c>
      <c r="I1948" s="61">
        <v>92.681982963351103</v>
      </c>
      <c r="J1948" s="62">
        <v>0.38500925915398498</v>
      </c>
      <c r="K1948" s="62">
        <v>0.35391301655230401</v>
      </c>
      <c r="L1948" s="62">
        <v>0.31501407118104402</v>
      </c>
      <c r="M1948" s="62">
        <v>0.36010576418733398</v>
      </c>
    </row>
    <row r="1949" spans="1:13" x14ac:dyDescent="0.35">
      <c r="A1949" s="59" t="s">
        <v>5848</v>
      </c>
      <c r="B1949" s="59" t="s">
        <v>5849</v>
      </c>
      <c r="C1949" s="60" t="s">
        <v>40</v>
      </c>
      <c r="D1949" s="60" t="s">
        <v>83</v>
      </c>
      <c r="E1949" s="60" t="s">
        <v>6656</v>
      </c>
      <c r="F1949" s="61">
        <v>88.580992460314903</v>
      </c>
      <c r="G1949" s="61">
        <v>84.666498363135602</v>
      </c>
      <c r="H1949" s="61"/>
      <c r="I1949" s="61">
        <v>96.5270817429723</v>
      </c>
      <c r="J1949" s="62">
        <v>0.37029947340393898</v>
      </c>
      <c r="K1949" s="62">
        <v>0.33964053950828499</v>
      </c>
      <c r="L1949" s="62">
        <v>0.289666226103661</v>
      </c>
      <c r="M1949" s="62">
        <v>0.34760941226048298</v>
      </c>
    </row>
    <row r="1950" spans="1:13" x14ac:dyDescent="0.35">
      <c r="A1950" s="59" t="s">
        <v>5840</v>
      </c>
      <c r="B1950" s="59" t="s">
        <v>5841</v>
      </c>
      <c r="C1950" s="60" t="s">
        <v>31</v>
      </c>
      <c r="D1950" s="60" t="s">
        <v>83</v>
      </c>
      <c r="E1950" s="60" t="s">
        <v>6656</v>
      </c>
      <c r="F1950" s="61">
        <v>88.580992460314903</v>
      </c>
      <c r="G1950" s="61">
        <v>84.666498363135602</v>
      </c>
      <c r="H1950" s="61"/>
      <c r="I1950" s="61">
        <v>96.5270817429723</v>
      </c>
      <c r="J1950" s="62">
        <v>0.37029947340393898</v>
      </c>
      <c r="K1950" s="62">
        <v>0.33964053950828499</v>
      </c>
      <c r="L1950" s="62">
        <v>0.289666226103661</v>
      </c>
      <c r="M1950" s="62">
        <v>0.34760941226048298</v>
      </c>
    </row>
    <row r="1951" spans="1:13" x14ac:dyDescent="0.35">
      <c r="A1951" s="59" t="s">
        <v>2042</v>
      </c>
      <c r="B1951" s="59" t="s">
        <v>2043</v>
      </c>
      <c r="C1951" s="60" t="s">
        <v>40</v>
      </c>
      <c r="D1951" s="60" t="s">
        <v>83</v>
      </c>
      <c r="E1951" s="60" t="s">
        <v>6657</v>
      </c>
      <c r="F1951" s="61">
        <v>85.151272257803001</v>
      </c>
      <c r="G1951" s="61">
        <v>82.785990812426505</v>
      </c>
      <c r="H1951" s="61">
        <v>91.909974061470905</v>
      </c>
      <c r="I1951" s="61">
        <v>96.289682059107406</v>
      </c>
      <c r="J1951" s="62">
        <v>0.434343568072669</v>
      </c>
      <c r="K1951" s="62">
        <v>0.44480329021181497</v>
      </c>
      <c r="L1951" s="62">
        <v>0.30811069077141401</v>
      </c>
      <c r="M1951" s="62">
        <v>0.361365198091744</v>
      </c>
    </row>
    <row r="1952" spans="1:13" x14ac:dyDescent="0.35">
      <c r="A1952" s="59" t="s">
        <v>5844</v>
      </c>
      <c r="B1952" s="59" t="s">
        <v>5845</v>
      </c>
      <c r="C1952" s="60" t="s">
        <v>40</v>
      </c>
      <c r="D1952" s="60" t="s">
        <v>83</v>
      </c>
      <c r="E1952" s="60" t="s">
        <v>6656</v>
      </c>
      <c r="F1952" s="61">
        <v>88.580992460314903</v>
      </c>
      <c r="G1952" s="61">
        <v>84.666498363135602</v>
      </c>
      <c r="H1952" s="61"/>
      <c r="I1952" s="61">
        <v>96.5270817429723</v>
      </c>
      <c r="J1952" s="62">
        <v>0.37029947340393898</v>
      </c>
      <c r="K1952" s="62">
        <v>0.33964053950828499</v>
      </c>
      <c r="L1952" s="62">
        <v>0.289666226103661</v>
      </c>
      <c r="M1952" s="62">
        <v>0.34760941226048298</v>
      </c>
    </row>
    <row r="1953" spans="1:13" x14ac:dyDescent="0.35">
      <c r="A1953" s="59" t="s">
        <v>2040</v>
      </c>
      <c r="B1953" s="59" t="s">
        <v>2041</v>
      </c>
      <c r="C1953" s="60" t="s">
        <v>40</v>
      </c>
      <c r="D1953" s="60" t="s">
        <v>83</v>
      </c>
      <c r="E1953" s="60" t="s">
        <v>6657</v>
      </c>
      <c r="F1953" s="61">
        <v>85.622189524535102</v>
      </c>
      <c r="G1953" s="61">
        <v>80.610012341594796</v>
      </c>
      <c r="H1953" s="61">
        <v>92.339738955389706</v>
      </c>
      <c r="I1953" s="61">
        <v>93.411196520373096</v>
      </c>
      <c r="J1953" s="62">
        <v>0.49324956157204403</v>
      </c>
      <c r="K1953" s="62">
        <v>0.44480329021181497</v>
      </c>
      <c r="L1953" s="62">
        <v>0.414341299578244</v>
      </c>
      <c r="M1953" s="62">
        <v>0.48956573989589303</v>
      </c>
    </row>
    <row r="1954" spans="1:13" x14ac:dyDescent="0.35">
      <c r="A1954" s="59" t="s">
        <v>5842</v>
      </c>
      <c r="B1954" s="59" t="s">
        <v>5843</v>
      </c>
      <c r="C1954" s="60" t="s">
        <v>31</v>
      </c>
      <c r="D1954" s="60" t="s">
        <v>83</v>
      </c>
      <c r="E1954" s="60" t="s">
        <v>6656</v>
      </c>
      <c r="F1954" s="61">
        <v>88.580992460314903</v>
      </c>
      <c r="G1954" s="61">
        <v>84.666498363135602</v>
      </c>
      <c r="H1954" s="61"/>
      <c r="I1954" s="61">
        <v>96.5270817429723</v>
      </c>
      <c r="J1954" s="62">
        <v>0.37029947340393898</v>
      </c>
      <c r="K1954" s="62">
        <v>0.33964053950828499</v>
      </c>
      <c r="L1954" s="62">
        <v>0.289666226103661</v>
      </c>
      <c r="M1954" s="62">
        <v>0.34760941226048298</v>
      </c>
    </row>
    <row r="1955" spans="1:13" x14ac:dyDescent="0.35">
      <c r="A1955" s="59" t="s">
        <v>2038</v>
      </c>
      <c r="B1955" s="59" t="s">
        <v>2039</v>
      </c>
      <c r="C1955" s="60" t="s">
        <v>31</v>
      </c>
      <c r="D1955" s="60" t="s">
        <v>83</v>
      </c>
      <c r="E1955" s="60" t="s">
        <v>6657</v>
      </c>
      <c r="F1955" s="61">
        <v>86.048091067087896</v>
      </c>
      <c r="G1955" s="61">
        <v>84.899478790550702</v>
      </c>
      <c r="H1955" s="61">
        <v>91.162519705128105</v>
      </c>
      <c r="I1955" s="61">
        <v>94.487838663364798</v>
      </c>
      <c r="J1955" s="62">
        <v>0.48207036602938602</v>
      </c>
      <c r="K1955" s="62">
        <v>0.44480329021181497</v>
      </c>
      <c r="L1955" s="62">
        <v>0.41661884305306202</v>
      </c>
      <c r="M1955" s="62">
        <v>0.48916574268527402</v>
      </c>
    </row>
    <row r="1956" spans="1:13" x14ac:dyDescent="0.35">
      <c r="A1956" s="59" t="s">
        <v>5846</v>
      </c>
      <c r="B1956" s="59" t="s">
        <v>5847</v>
      </c>
      <c r="C1956" s="60" t="s">
        <v>40</v>
      </c>
      <c r="D1956" s="60" t="s">
        <v>83</v>
      </c>
      <c r="E1956" s="60" t="s">
        <v>6656</v>
      </c>
      <c r="F1956" s="61">
        <v>88.580992460314903</v>
      </c>
      <c r="G1956" s="61">
        <v>84.666498363135602</v>
      </c>
      <c r="H1956" s="61"/>
      <c r="I1956" s="61">
        <v>96.5270817429723</v>
      </c>
      <c r="J1956" s="62">
        <v>0.37029947340393898</v>
      </c>
      <c r="K1956" s="62">
        <v>0.33964053950828499</v>
      </c>
      <c r="L1956" s="62">
        <v>0.289666226103661</v>
      </c>
      <c r="M1956" s="62">
        <v>0.34760941226048298</v>
      </c>
    </row>
    <row r="1957" spans="1:13" x14ac:dyDescent="0.35">
      <c r="A1957" s="59" t="s">
        <v>4325</v>
      </c>
      <c r="B1957" s="59" t="s">
        <v>4326</v>
      </c>
      <c r="C1957" s="60" t="s">
        <v>31</v>
      </c>
      <c r="D1957" s="60" t="s">
        <v>250</v>
      </c>
      <c r="E1957" s="60" t="s">
        <v>6656</v>
      </c>
      <c r="F1957" s="61">
        <v>100.070021870048</v>
      </c>
      <c r="G1957" s="61"/>
      <c r="H1957" s="61"/>
      <c r="I1957" s="61">
        <v>108.47288244059401</v>
      </c>
      <c r="J1957" s="62">
        <v>0.33874401814472599</v>
      </c>
      <c r="K1957" s="62">
        <v>0.28430986257295099</v>
      </c>
      <c r="L1957" s="62">
        <v>0.275855734033496</v>
      </c>
      <c r="M1957" s="62">
        <v>0.33807015118177602</v>
      </c>
    </row>
    <row r="1958" spans="1:13" x14ac:dyDescent="0.35">
      <c r="A1958" s="59" t="s">
        <v>4323</v>
      </c>
      <c r="B1958" s="59" t="s">
        <v>4324</v>
      </c>
      <c r="C1958" s="60" t="s">
        <v>31</v>
      </c>
      <c r="D1958" s="60" t="s">
        <v>250</v>
      </c>
      <c r="E1958" s="60" t="s">
        <v>6656</v>
      </c>
      <c r="F1958" s="61">
        <v>101.648857436767</v>
      </c>
      <c r="G1958" s="61"/>
      <c r="H1958" s="61"/>
      <c r="I1958" s="61">
        <v>106.506882001899</v>
      </c>
      <c r="J1958" s="62">
        <v>0.31049168004177002</v>
      </c>
      <c r="K1958" s="62">
        <v>0.25878460661998298</v>
      </c>
      <c r="L1958" s="62">
        <v>0.25070109615876102</v>
      </c>
      <c r="M1958" s="62">
        <v>0.31148200458223502</v>
      </c>
    </row>
    <row r="1959" spans="1:13" x14ac:dyDescent="0.35">
      <c r="A1959" s="59" t="s">
        <v>4327</v>
      </c>
      <c r="B1959" s="59" t="s">
        <v>4328</v>
      </c>
      <c r="C1959" s="60" t="s">
        <v>31</v>
      </c>
      <c r="D1959" s="60" t="s">
        <v>250</v>
      </c>
      <c r="E1959" s="60" t="s">
        <v>6656</v>
      </c>
      <c r="F1959" s="61">
        <v>98.397430891733705</v>
      </c>
      <c r="G1959" s="61"/>
      <c r="H1959" s="61"/>
      <c r="I1959" s="61">
        <v>110.795842568334</v>
      </c>
      <c r="J1959" s="62">
        <v>0.35041804040046198</v>
      </c>
      <c r="K1959" s="62">
        <v>0.29564103099205902</v>
      </c>
      <c r="L1959" s="62">
        <v>0.286827784084286</v>
      </c>
      <c r="M1959" s="62">
        <v>0.35639067322680501</v>
      </c>
    </row>
    <row r="1960" spans="1:13" x14ac:dyDescent="0.35">
      <c r="A1960" s="59" t="s">
        <v>2428</v>
      </c>
      <c r="B1960" s="59" t="s">
        <v>2429</v>
      </c>
      <c r="C1960" s="60" t="s">
        <v>40</v>
      </c>
      <c r="D1960" s="60" t="s">
        <v>223</v>
      </c>
      <c r="E1960" s="60" t="s">
        <v>6657</v>
      </c>
      <c r="F1960" s="61">
        <v>97.222886466349706</v>
      </c>
      <c r="G1960" s="61">
        <v>94.376767076325393</v>
      </c>
      <c r="H1960" s="61">
        <v>106.651432479871</v>
      </c>
      <c r="I1960" s="61">
        <v>99.331204261596994</v>
      </c>
      <c r="J1960" s="62">
        <v>0.41351017139805202</v>
      </c>
      <c r="K1960" s="62">
        <v>0.341742775910232</v>
      </c>
      <c r="L1960" s="62">
        <v>0.336781223384436</v>
      </c>
      <c r="M1960" s="62">
        <v>0.41642192395122901</v>
      </c>
    </row>
    <row r="1961" spans="1:13" x14ac:dyDescent="0.35">
      <c r="A1961" s="59" t="s">
        <v>2675</v>
      </c>
      <c r="B1961" s="59" t="s">
        <v>2676</v>
      </c>
      <c r="C1961" s="60" t="s">
        <v>31</v>
      </c>
      <c r="D1961" s="60" t="s">
        <v>158</v>
      </c>
      <c r="E1961" s="60" t="s">
        <v>6656</v>
      </c>
      <c r="F1961" s="61">
        <v>85.887183038741497</v>
      </c>
      <c r="G1961" s="61">
        <v>89.306784454326404</v>
      </c>
      <c r="H1961" s="61">
        <v>100.91587491202699</v>
      </c>
      <c r="I1961" s="61">
        <v>98.361639279994193</v>
      </c>
      <c r="J1961" s="62">
        <v>0.49775994601408802</v>
      </c>
      <c r="K1961" s="62">
        <v>0.45436255982912799</v>
      </c>
      <c r="L1961" s="62">
        <v>0.45116177709790201</v>
      </c>
      <c r="M1961" s="62">
        <v>0.50919636799020696</v>
      </c>
    </row>
    <row r="1962" spans="1:13" x14ac:dyDescent="0.35">
      <c r="A1962" s="59" t="s">
        <v>2677</v>
      </c>
      <c r="B1962" s="59" t="s">
        <v>2678</v>
      </c>
      <c r="C1962" s="60" t="s">
        <v>31</v>
      </c>
      <c r="D1962" s="60" t="s">
        <v>158</v>
      </c>
      <c r="E1962" s="60" t="s">
        <v>6656</v>
      </c>
      <c r="F1962" s="61">
        <v>102.00609394838</v>
      </c>
      <c r="G1962" s="61">
        <v>88.989888222418401</v>
      </c>
      <c r="H1962" s="61">
        <v>111.279884273596</v>
      </c>
      <c r="I1962" s="61">
        <v>91.3100557137507</v>
      </c>
      <c r="J1962" s="62">
        <v>0.62728637851567304</v>
      </c>
      <c r="K1962" s="62">
        <v>0.57581223910752399</v>
      </c>
      <c r="L1962" s="62">
        <v>0.57255140781894398</v>
      </c>
      <c r="M1962" s="62">
        <v>0.63843508377537195</v>
      </c>
    </row>
    <row r="1963" spans="1:13" x14ac:dyDescent="0.35">
      <c r="A1963" s="59" t="s">
        <v>2681</v>
      </c>
      <c r="B1963" s="59" t="s">
        <v>2682</v>
      </c>
      <c r="C1963" s="60" t="s">
        <v>40</v>
      </c>
      <c r="D1963" s="60" t="s">
        <v>158</v>
      </c>
      <c r="E1963" s="60" t="s">
        <v>6656</v>
      </c>
      <c r="F1963" s="61">
        <v>94.930681510718998</v>
      </c>
      <c r="G1963" s="61">
        <v>94.904781982326696</v>
      </c>
      <c r="H1963" s="61">
        <v>106.36177761498899</v>
      </c>
      <c r="I1963" s="61">
        <v>97.339991709204</v>
      </c>
      <c r="J1963" s="62">
        <v>0.348818546247883</v>
      </c>
      <c r="K1963" s="62">
        <v>0.30797349387854001</v>
      </c>
      <c r="L1963" s="62">
        <v>0.30464558511846801</v>
      </c>
      <c r="M1963" s="62">
        <v>0.35831907644782501</v>
      </c>
    </row>
    <row r="1964" spans="1:13" x14ac:dyDescent="0.35">
      <c r="A1964" s="59" t="s">
        <v>2673</v>
      </c>
      <c r="B1964" s="59" t="s">
        <v>2674</v>
      </c>
      <c r="C1964" s="60" t="s">
        <v>31</v>
      </c>
      <c r="D1964" s="60" t="s">
        <v>158</v>
      </c>
      <c r="E1964" s="60" t="s">
        <v>6656</v>
      </c>
      <c r="F1964" s="61">
        <v>94.930681510718998</v>
      </c>
      <c r="G1964" s="61">
        <v>94.904781982326696</v>
      </c>
      <c r="H1964" s="61">
        <v>106.36177761498899</v>
      </c>
      <c r="I1964" s="61">
        <v>97.339991709204</v>
      </c>
      <c r="J1964" s="62">
        <v>0.348818546247883</v>
      </c>
      <c r="K1964" s="62">
        <v>0.30797349387854001</v>
      </c>
      <c r="L1964" s="62">
        <v>0.30464558511846801</v>
      </c>
      <c r="M1964" s="62">
        <v>0.35831907644782501</v>
      </c>
    </row>
    <row r="1965" spans="1:13" x14ac:dyDescent="0.35">
      <c r="A1965" s="59" t="s">
        <v>2679</v>
      </c>
      <c r="B1965" s="59" t="s">
        <v>2680</v>
      </c>
      <c r="C1965" s="60" t="s">
        <v>40</v>
      </c>
      <c r="D1965" s="60" t="s">
        <v>158</v>
      </c>
      <c r="E1965" s="60" t="s">
        <v>6656</v>
      </c>
      <c r="F1965" s="61">
        <v>94.930681510718998</v>
      </c>
      <c r="G1965" s="61">
        <v>94.904781982326696</v>
      </c>
      <c r="H1965" s="61">
        <v>106.36177761498899</v>
      </c>
      <c r="I1965" s="61">
        <v>97.339991709204</v>
      </c>
      <c r="J1965" s="62">
        <v>0.348818546247883</v>
      </c>
      <c r="K1965" s="62">
        <v>0.30797349387854001</v>
      </c>
      <c r="L1965" s="62">
        <v>0.30464558511846801</v>
      </c>
      <c r="M1965" s="62">
        <v>0.35831907644782501</v>
      </c>
    </row>
    <row r="1966" spans="1:13" x14ac:dyDescent="0.35">
      <c r="A1966" s="59" t="s">
        <v>6877</v>
      </c>
      <c r="B1966" s="59" t="s">
        <v>6878</v>
      </c>
      <c r="C1966" s="60" t="s">
        <v>40</v>
      </c>
      <c r="D1966" s="60" t="s">
        <v>158</v>
      </c>
      <c r="E1966" s="60" t="s">
        <v>6656</v>
      </c>
      <c r="F1966" s="61"/>
      <c r="G1966" s="61"/>
      <c r="H1966" s="61"/>
      <c r="I1966" s="61">
        <v>100.032644735849</v>
      </c>
      <c r="J1966" s="62">
        <v>0.295949123249789</v>
      </c>
      <c r="K1966" s="62">
        <v>0.24507828078848901</v>
      </c>
      <c r="L1966" s="62">
        <v>0.23519999774815101</v>
      </c>
      <c r="M1966" s="62">
        <v>0.30019074071541602</v>
      </c>
    </row>
    <row r="1967" spans="1:13" x14ac:dyDescent="0.35">
      <c r="A1967" s="59" t="s">
        <v>1656</v>
      </c>
      <c r="B1967" s="59" t="s">
        <v>1657</v>
      </c>
      <c r="C1967" s="60" t="s">
        <v>40</v>
      </c>
      <c r="D1967" s="60" t="s">
        <v>223</v>
      </c>
      <c r="E1967" s="60" t="s">
        <v>6657</v>
      </c>
      <c r="F1967" s="61">
        <v>92.9526898768748</v>
      </c>
      <c r="G1967" s="61">
        <v>93.206151522773993</v>
      </c>
      <c r="H1967" s="61">
        <v>96.9694791533814</v>
      </c>
      <c r="I1967" s="61">
        <v>103.257961420496</v>
      </c>
      <c r="J1967" s="62">
        <v>0.68207143424613703</v>
      </c>
      <c r="K1967" s="62">
        <v>0.63397536516443298</v>
      </c>
      <c r="L1967" s="62">
        <v>0.62501518649628396</v>
      </c>
      <c r="M1967" s="62">
        <v>0.68359594105156396</v>
      </c>
    </row>
    <row r="1968" spans="1:13" x14ac:dyDescent="0.35">
      <c r="A1968" s="59" t="s">
        <v>2671</v>
      </c>
      <c r="B1968" s="59" t="s">
        <v>2672</v>
      </c>
      <c r="C1968" s="60" t="s">
        <v>31</v>
      </c>
      <c r="D1968" s="60" t="s">
        <v>158</v>
      </c>
      <c r="E1968" s="60" t="s">
        <v>6656</v>
      </c>
      <c r="F1968" s="61">
        <v>94.930681510718998</v>
      </c>
      <c r="G1968" s="61">
        <v>94.904781982326696</v>
      </c>
      <c r="H1968" s="61">
        <v>106.36177761498899</v>
      </c>
      <c r="I1968" s="61">
        <v>97.339991709204</v>
      </c>
      <c r="J1968" s="62">
        <v>0.348818546247883</v>
      </c>
      <c r="K1968" s="62">
        <v>0.30797349387854001</v>
      </c>
      <c r="L1968" s="62">
        <v>0.30464558511846801</v>
      </c>
      <c r="M1968" s="62">
        <v>0.35831907644782501</v>
      </c>
    </row>
    <row r="1969" spans="1:13" x14ac:dyDescent="0.35">
      <c r="A1969" s="59" t="s">
        <v>574</v>
      </c>
      <c r="B1969" s="59" t="s">
        <v>575</v>
      </c>
      <c r="C1969" s="60" t="s">
        <v>40</v>
      </c>
      <c r="D1969" s="60" t="s">
        <v>56</v>
      </c>
      <c r="E1969" s="60" t="s">
        <v>6657</v>
      </c>
      <c r="F1969" s="61">
        <v>91.626117149275302</v>
      </c>
      <c r="G1969" s="61">
        <v>97.1345538563411</v>
      </c>
      <c r="H1969" s="61">
        <v>103.346866661501</v>
      </c>
      <c r="I1969" s="61">
        <v>90.209161372740397</v>
      </c>
      <c r="J1969" s="62">
        <v>0.47040902525706402</v>
      </c>
      <c r="K1969" s="62">
        <v>0.409698476061437</v>
      </c>
      <c r="L1969" s="62">
        <v>0.400594262995627</v>
      </c>
      <c r="M1969" s="62">
        <v>0.46831910377725899</v>
      </c>
    </row>
    <row r="1970" spans="1:13" x14ac:dyDescent="0.35">
      <c r="A1970" s="59" t="s">
        <v>3861</v>
      </c>
      <c r="B1970" s="59" t="s">
        <v>3862</v>
      </c>
      <c r="C1970" s="60" t="s">
        <v>31</v>
      </c>
      <c r="D1970" s="60" t="s">
        <v>61</v>
      </c>
      <c r="E1970" s="60" t="s">
        <v>6656</v>
      </c>
      <c r="F1970" s="61">
        <v>91.449763947735903</v>
      </c>
      <c r="G1970" s="61">
        <v>95.749459028866497</v>
      </c>
      <c r="H1970" s="61">
        <v>89.806569777178694</v>
      </c>
      <c r="I1970" s="61">
        <v>93.786695476431603</v>
      </c>
      <c r="J1970" s="62">
        <v>0.345478010304271</v>
      </c>
      <c r="K1970" s="62">
        <v>0.303201549991513</v>
      </c>
      <c r="L1970" s="62">
        <v>0.308119947613403</v>
      </c>
      <c r="M1970" s="62">
        <v>0.36457729190299099</v>
      </c>
    </row>
    <row r="1971" spans="1:13" x14ac:dyDescent="0.35">
      <c r="A1971" s="59" t="s">
        <v>3321</v>
      </c>
      <c r="B1971" s="59" t="s">
        <v>3322</v>
      </c>
      <c r="C1971" s="60" t="s">
        <v>31</v>
      </c>
      <c r="D1971" s="60" t="s">
        <v>86</v>
      </c>
      <c r="E1971" s="60" t="s">
        <v>6656</v>
      </c>
      <c r="F1971" s="61">
        <v>99.987413379059703</v>
      </c>
      <c r="G1971" s="61">
        <v>106.88105515235</v>
      </c>
      <c r="H1971" s="61">
        <v>97.200785719227994</v>
      </c>
      <c r="I1971" s="61">
        <v>95.967738518085497</v>
      </c>
      <c r="J1971" s="62">
        <v>0.46109273720427102</v>
      </c>
      <c r="K1971" s="62">
        <v>0.42466825726105401</v>
      </c>
      <c r="L1971" s="62">
        <v>0.421084068865753</v>
      </c>
      <c r="M1971" s="62">
        <v>0.46394562745998502</v>
      </c>
    </row>
    <row r="1972" spans="1:13" x14ac:dyDescent="0.35">
      <c r="A1972" s="59" t="s">
        <v>2950</v>
      </c>
      <c r="B1972" s="59" t="s">
        <v>2951</v>
      </c>
      <c r="C1972" s="60" t="s">
        <v>40</v>
      </c>
      <c r="D1972" s="60" t="s">
        <v>32</v>
      </c>
      <c r="E1972" s="60" t="s">
        <v>6656</v>
      </c>
      <c r="F1972" s="61">
        <v>103.864686902711</v>
      </c>
      <c r="G1972" s="61">
        <v>103.889446803049</v>
      </c>
      <c r="H1972" s="61">
        <v>99.106037924420093</v>
      </c>
      <c r="I1972" s="61">
        <v>96.881857623846102</v>
      </c>
      <c r="J1972" s="62">
        <v>0.39393936329187901</v>
      </c>
      <c r="K1972" s="62">
        <v>0.35517565747421498</v>
      </c>
      <c r="L1972" s="62">
        <v>0.351423903885554</v>
      </c>
      <c r="M1972" s="62">
        <v>0.40398363255939301</v>
      </c>
    </row>
    <row r="1973" spans="1:13" x14ac:dyDescent="0.35">
      <c r="A1973" s="59" t="s">
        <v>2906</v>
      </c>
      <c r="B1973" s="59" t="s">
        <v>2907</v>
      </c>
      <c r="C1973" s="60" t="s">
        <v>40</v>
      </c>
      <c r="D1973" s="60" t="s">
        <v>155</v>
      </c>
      <c r="E1973" s="60" t="s">
        <v>6656</v>
      </c>
      <c r="F1973" s="61">
        <v>82.886217990457794</v>
      </c>
      <c r="G1973" s="61">
        <v>99.601730087889294</v>
      </c>
      <c r="H1973" s="61">
        <v>97.647119087276394</v>
      </c>
      <c r="I1973" s="61">
        <v>95.291660592078799</v>
      </c>
      <c r="J1973" s="62">
        <v>0.47054282931576902</v>
      </c>
      <c r="K1973" s="62">
        <v>0.440441319373717</v>
      </c>
      <c r="L1973" s="62">
        <v>0.42377298233216298</v>
      </c>
      <c r="M1973" s="62">
        <v>0.47798459868621401</v>
      </c>
    </row>
    <row r="1974" spans="1:13" x14ac:dyDescent="0.35">
      <c r="A1974" s="59" t="s">
        <v>6064</v>
      </c>
      <c r="B1974" s="59" t="s">
        <v>6065</v>
      </c>
      <c r="C1974" s="60" t="s">
        <v>40</v>
      </c>
      <c r="D1974" s="60" t="s">
        <v>61</v>
      </c>
      <c r="E1974" s="60" t="s">
        <v>6656</v>
      </c>
      <c r="F1974" s="61">
        <v>102.527341791037</v>
      </c>
      <c r="G1974" s="61">
        <v>97.627383639210294</v>
      </c>
      <c r="H1974" s="61"/>
      <c r="I1974" s="61">
        <v>99.770759680417896</v>
      </c>
      <c r="J1974" s="62">
        <v>0.33856562895939701</v>
      </c>
      <c r="K1974" s="62">
        <v>0.30803885638555001</v>
      </c>
      <c r="L1974" s="62">
        <v>0.29135481560293702</v>
      </c>
      <c r="M1974" s="62">
        <v>0.34961882492943602</v>
      </c>
    </row>
    <row r="1975" spans="1:13" x14ac:dyDescent="0.35">
      <c r="A1975" s="59" t="s">
        <v>6072</v>
      </c>
      <c r="B1975" s="59" t="s">
        <v>6073</v>
      </c>
      <c r="C1975" s="60" t="s">
        <v>40</v>
      </c>
      <c r="D1975" s="60" t="s">
        <v>56</v>
      </c>
      <c r="E1975" s="60" t="s">
        <v>6656</v>
      </c>
      <c r="F1975" s="61">
        <v>101.514452326856</v>
      </c>
      <c r="G1975" s="61">
        <v>85.530255840115501</v>
      </c>
      <c r="H1975" s="61">
        <v>95.277386126336097</v>
      </c>
      <c r="I1975" s="61">
        <v>96.603374981589099</v>
      </c>
      <c r="J1975" s="62">
        <v>0.398956015392815</v>
      </c>
      <c r="K1975" s="62">
        <v>0.35870603452039401</v>
      </c>
      <c r="L1975" s="62">
        <v>0.35049602005601599</v>
      </c>
      <c r="M1975" s="62">
        <v>0.39649341054514797</v>
      </c>
    </row>
    <row r="1976" spans="1:13" x14ac:dyDescent="0.35">
      <c r="A1976" s="59" t="s">
        <v>2930</v>
      </c>
      <c r="B1976" s="59" t="s">
        <v>2931</v>
      </c>
      <c r="C1976" s="60" t="s">
        <v>40</v>
      </c>
      <c r="D1976" s="60" t="s">
        <v>2664</v>
      </c>
      <c r="E1976" s="60" t="s">
        <v>6656</v>
      </c>
      <c r="F1976" s="61">
        <v>99.639122940048495</v>
      </c>
      <c r="G1976" s="61">
        <v>110.62116073652599</v>
      </c>
      <c r="H1976" s="61">
        <v>106.483692587617</v>
      </c>
      <c r="I1976" s="61">
        <v>105.693317645389</v>
      </c>
      <c r="J1976" s="62">
        <v>0.36018388365780102</v>
      </c>
      <c r="K1976" s="62">
        <v>0.32010426254805502</v>
      </c>
      <c r="L1976" s="62">
        <v>0.313329008878374</v>
      </c>
      <c r="M1976" s="62">
        <v>0.36680163744280597</v>
      </c>
    </row>
    <row r="1977" spans="1:13" x14ac:dyDescent="0.35">
      <c r="A1977" s="59" t="s">
        <v>2924</v>
      </c>
      <c r="B1977" s="59" t="s">
        <v>2925</v>
      </c>
      <c r="C1977" s="60" t="s">
        <v>40</v>
      </c>
      <c r="D1977" s="60" t="s">
        <v>2664</v>
      </c>
      <c r="E1977" s="60" t="s">
        <v>6656</v>
      </c>
      <c r="F1977" s="61">
        <v>97.368967841833594</v>
      </c>
      <c r="G1977" s="61">
        <v>98.222967630342396</v>
      </c>
      <c r="H1977" s="61">
        <v>104.497121611656</v>
      </c>
      <c r="I1977" s="61">
        <v>101.184221192051</v>
      </c>
      <c r="J1977" s="62">
        <v>0.38598826090673699</v>
      </c>
      <c r="K1977" s="62">
        <v>0.343317132528351</v>
      </c>
      <c r="L1977" s="62">
        <v>0.338636257914679</v>
      </c>
      <c r="M1977" s="62">
        <v>0.39465278137897802</v>
      </c>
    </row>
    <row r="1978" spans="1:13" x14ac:dyDescent="0.35">
      <c r="A1978" s="59" t="s">
        <v>5480</v>
      </c>
      <c r="B1978" s="59" t="s">
        <v>5481</v>
      </c>
      <c r="C1978" s="60" t="s">
        <v>40</v>
      </c>
      <c r="D1978" s="60" t="s">
        <v>41</v>
      </c>
      <c r="E1978" s="60" t="s">
        <v>6656</v>
      </c>
      <c r="F1978" s="61">
        <v>112.379899812237</v>
      </c>
      <c r="G1978" s="61">
        <v>119.963429881549</v>
      </c>
      <c r="H1978" s="61">
        <v>98.953691427639995</v>
      </c>
      <c r="I1978" s="61">
        <v>105.245130148998</v>
      </c>
      <c r="J1978" s="62">
        <v>0.49169882235442902</v>
      </c>
      <c r="K1978" s="62">
        <v>0.44493109155168198</v>
      </c>
      <c r="L1978" s="62">
        <v>0.42084504753970597</v>
      </c>
      <c r="M1978" s="62">
        <v>0.48133931646283001</v>
      </c>
    </row>
    <row r="1979" spans="1:13" x14ac:dyDescent="0.35">
      <c r="A1979" s="59" t="s">
        <v>1410</v>
      </c>
      <c r="B1979" s="59" t="s">
        <v>1411</v>
      </c>
      <c r="C1979" s="60" t="s">
        <v>31</v>
      </c>
      <c r="D1979" s="60" t="s">
        <v>56</v>
      </c>
      <c r="E1979" s="60" t="s">
        <v>6657</v>
      </c>
      <c r="F1979" s="61">
        <v>97.920560277643702</v>
      </c>
      <c r="G1979" s="61">
        <v>111.257968614593</v>
      </c>
      <c r="H1979" s="61">
        <v>86.419438156615499</v>
      </c>
      <c r="I1979" s="61">
        <v>89.086131662692395</v>
      </c>
      <c r="J1979" s="62">
        <v>0.56356658410402505</v>
      </c>
      <c r="K1979" s="62">
        <v>0.52292140874770698</v>
      </c>
      <c r="L1979" s="62">
        <v>0.51642257524086899</v>
      </c>
      <c r="M1979" s="62">
        <v>0.57172725092328802</v>
      </c>
    </row>
    <row r="1980" spans="1:13" x14ac:dyDescent="0.35">
      <c r="A1980" s="59" t="s">
        <v>2422</v>
      </c>
      <c r="B1980" s="59" t="s">
        <v>2423</v>
      </c>
      <c r="C1980" s="60" t="s">
        <v>31</v>
      </c>
      <c r="D1980" s="60" t="s">
        <v>80</v>
      </c>
      <c r="E1980" s="60" t="s">
        <v>6657</v>
      </c>
      <c r="F1980" s="61">
        <v>85.864889197527503</v>
      </c>
      <c r="G1980" s="61">
        <v>92.352114789104206</v>
      </c>
      <c r="H1980" s="61">
        <v>91.864463935207795</v>
      </c>
      <c r="I1980" s="61">
        <v>96.549244333499502</v>
      </c>
      <c r="J1980" s="62">
        <v>0.52528237840712899</v>
      </c>
      <c r="K1980" s="62">
        <v>0.48589386602204399</v>
      </c>
      <c r="L1980" s="62">
        <v>0.47697278963790002</v>
      </c>
      <c r="M1980" s="62">
        <v>0.54851019676415502</v>
      </c>
    </row>
    <row r="1981" spans="1:13" x14ac:dyDescent="0.35">
      <c r="A1981" s="59" t="s">
        <v>1416</v>
      </c>
      <c r="B1981" s="59" t="s">
        <v>1417</v>
      </c>
      <c r="C1981" s="60" t="s">
        <v>40</v>
      </c>
      <c r="D1981" s="60" t="s">
        <v>56</v>
      </c>
      <c r="E1981" s="60" t="s">
        <v>6657</v>
      </c>
      <c r="F1981" s="61">
        <v>98.986405640491498</v>
      </c>
      <c r="G1981" s="61">
        <v>106.346771358827</v>
      </c>
      <c r="H1981" s="61">
        <v>90.148435369917905</v>
      </c>
      <c r="I1981" s="61">
        <v>92.936786849755094</v>
      </c>
      <c r="J1981" s="62">
        <v>0.54761736548473605</v>
      </c>
      <c r="K1981" s="62">
        <v>0.52293865479424395</v>
      </c>
      <c r="L1981" s="62">
        <v>0.45241091896392799</v>
      </c>
      <c r="M1981" s="62">
        <v>0.489361539714946</v>
      </c>
    </row>
    <row r="1982" spans="1:13" x14ac:dyDescent="0.35">
      <c r="A1982" s="59" t="s">
        <v>2420</v>
      </c>
      <c r="B1982" s="59" t="s">
        <v>2421</v>
      </c>
      <c r="C1982" s="60" t="s">
        <v>31</v>
      </c>
      <c r="D1982" s="60" t="s">
        <v>80</v>
      </c>
      <c r="E1982" s="60" t="s">
        <v>6657</v>
      </c>
      <c r="F1982" s="61">
        <v>86.851632444733298</v>
      </c>
      <c r="G1982" s="61">
        <v>102.921221092864</v>
      </c>
      <c r="H1982" s="61">
        <v>91.864463935207795</v>
      </c>
      <c r="I1982" s="61">
        <v>89.244947562875893</v>
      </c>
      <c r="J1982" s="62">
        <v>0.52528237840712899</v>
      </c>
      <c r="K1982" s="62">
        <v>0.48589386602204399</v>
      </c>
      <c r="L1982" s="62">
        <v>0.47697278963790002</v>
      </c>
      <c r="M1982" s="62">
        <v>0.54851019676415502</v>
      </c>
    </row>
    <row r="1983" spans="1:13" x14ac:dyDescent="0.35">
      <c r="A1983" s="59" t="s">
        <v>1412</v>
      </c>
      <c r="B1983" s="59" t="s">
        <v>1413</v>
      </c>
      <c r="C1983" s="60" t="s">
        <v>40</v>
      </c>
      <c r="D1983" s="60" t="s">
        <v>56</v>
      </c>
      <c r="E1983" s="60" t="s">
        <v>6657</v>
      </c>
      <c r="F1983" s="61">
        <v>102.334401971635</v>
      </c>
      <c r="G1983" s="61">
        <v>112.253055317517</v>
      </c>
      <c r="H1983" s="61">
        <v>88.087708071617499</v>
      </c>
      <c r="I1983" s="61">
        <v>91.705877660734899</v>
      </c>
      <c r="J1983" s="62">
        <v>0.56357006975270796</v>
      </c>
      <c r="K1983" s="62">
        <v>0.52293865479424395</v>
      </c>
      <c r="L1983" s="62">
        <v>0.51648719725307302</v>
      </c>
      <c r="M1983" s="62">
        <v>0.56260800074779704</v>
      </c>
    </row>
    <row r="1984" spans="1:13" x14ac:dyDescent="0.35">
      <c r="A1984" s="59" t="s">
        <v>1418</v>
      </c>
      <c r="B1984" s="59" t="s">
        <v>1419</v>
      </c>
      <c r="C1984" s="60" t="s">
        <v>40</v>
      </c>
      <c r="D1984" s="60" t="s">
        <v>56</v>
      </c>
      <c r="E1984" s="60" t="s">
        <v>6657</v>
      </c>
      <c r="F1984" s="61">
        <v>99.414946773843994</v>
      </c>
      <c r="G1984" s="61">
        <v>108.522749829658</v>
      </c>
      <c r="H1984" s="61">
        <v>90.541522339943299</v>
      </c>
      <c r="I1984" s="61">
        <v>90.053210892497106</v>
      </c>
      <c r="J1984" s="62">
        <v>0.56357006975270796</v>
      </c>
      <c r="K1984" s="62">
        <v>0.52293865479424395</v>
      </c>
      <c r="L1984" s="62">
        <v>0.51324751732701901</v>
      </c>
      <c r="M1984" s="62">
        <v>0.56260800074779704</v>
      </c>
    </row>
    <row r="1985" spans="1:13" x14ac:dyDescent="0.35">
      <c r="A1985" s="59" t="s">
        <v>1314</v>
      </c>
      <c r="B1985" s="59" t="s">
        <v>1315</v>
      </c>
      <c r="C1985" s="60" t="s">
        <v>31</v>
      </c>
      <c r="D1985" s="60" t="s">
        <v>41</v>
      </c>
      <c r="E1985" s="60" t="s">
        <v>6657</v>
      </c>
      <c r="F1985" s="61">
        <v>93.776670248145194</v>
      </c>
      <c r="G1985" s="61">
        <v>99.176978836453401</v>
      </c>
      <c r="H1985" s="61">
        <v>100.001427173406</v>
      </c>
      <c r="I1985" s="61">
        <v>96.029941054146505</v>
      </c>
      <c r="J1985" s="62">
        <v>0.53937956287439803</v>
      </c>
      <c r="K1985" s="62">
        <v>0.49185043722198302</v>
      </c>
      <c r="L1985" s="62">
        <v>0.48438899820597903</v>
      </c>
      <c r="M1985" s="62">
        <v>0.54025368655366302</v>
      </c>
    </row>
    <row r="1986" spans="1:13" x14ac:dyDescent="0.35">
      <c r="A1986" s="59" t="s">
        <v>1414</v>
      </c>
      <c r="B1986" s="59" t="s">
        <v>1415</v>
      </c>
      <c r="C1986" s="60" t="s">
        <v>31</v>
      </c>
      <c r="D1986" s="60" t="s">
        <v>56</v>
      </c>
      <c r="E1986" s="60" t="s">
        <v>6657</v>
      </c>
      <c r="F1986" s="61">
        <v>98.407133171430004</v>
      </c>
      <c r="G1986" s="61">
        <v>104.41912812219</v>
      </c>
      <c r="H1986" s="61">
        <v>93.308241211568102</v>
      </c>
      <c r="I1986" s="61">
        <v>90.653910365202805</v>
      </c>
      <c r="J1986" s="62">
        <v>0.56356658410402505</v>
      </c>
      <c r="K1986" s="62">
        <v>0.52292140874770698</v>
      </c>
      <c r="L1986" s="62">
        <v>0.50987868482477705</v>
      </c>
      <c r="M1986" s="62">
        <v>0.55770308697523197</v>
      </c>
    </row>
    <row r="1987" spans="1:13" x14ac:dyDescent="0.35">
      <c r="A1987" s="59" t="s">
        <v>1308</v>
      </c>
      <c r="B1987" s="59" t="s">
        <v>1309</v>
      </c>
      <c r="C1987" s="60" t="s">
        <v>31</v>
      </c>
      <c r="D1987" s="60" t="s">
        <v>41</v>
      </c>
      <c r="E1987" s="60" t="s">
        <v>6657</v>
      </c>
      <c r="F1987" s="61">
        <v>102.80271531771299</v>
      </c>
      <c r="G1987" s="61">
        <v>89.261394534543996</v>
      </c>
      <c r="H1987" s="61">
        <v>104.98770458339899</v>
      </c>
      <c r="I1987" s="61">
        <v>103.48923662741601</v>
      </c>
      <c r="J1987" s="62">
        <v>0.66596916036979303</v>
      </c>
      <c r="K1987" s="62">
        <v>0.62090473571711502</v>
      </c>
      <c r="L1987" s="62">
        <v>0.61002409478546604</v>
      </c>
      <c r="M1987" s="62">
        <v>0.66870134994414898</v>
      </c>
    </row>
    <row r="1988" spans="1:13" x14ac:dyDescent="0.35">
      <c r="A1988" s="59" t="s">
        <v>1304</v>
      </c>
      <c r="B1988" s="59" t="s">
        <v>1305</v>
      </c>
      <c r="C1988" s="60" t="s">
        <v>40</v>
      </c>
      <c r="D1988" s="60" t="s">
        <v>41</v>
      </c>
      <c r="E1988" s="60" t="s">
        <v>6657</v>
      </c>
      <c r="F1988" s="61">
        <v>97.703935481335293</v>
      </c>
      <c r="G1988" s="61">
        <v>92.711504556053399</v>
      </c>
      <c r="H1988" s="61">
        <v>107.420562607813</v>
      </c>
      <c r="I1988" s="61">
        <v>96.059961342504593</v>
      </c>
      <c r="J1988" s="62">
        <v>0.53960224656720901</v>
      </c>
      <c r="K1988" s="62">
        <v>0.49205172560971999</v>
      </c>
      <c r="L1988" s="62">
        <v>0.48082525890113897</v>
      </c>
      <c r="M1988" s="62">
        <v>0.53485621440689401</v>
      </c>
    </row>
    <row r="1989" spans="1:13" x14ac:dyDescent="0.35">
      <c r="A1989" s="59" t="s">
        <v>2424</v>
      </c>
      <c r="B1989" s="59" t="s">
        <v>2425</v>
      </c>
      <c r="C1989" s="60" t="s">
        <v>31</v>
      </c>
      <c r="D1989" s="60" t="s">
        <v>80</v>
      </c>
      <c r="E1989" s="60" t="s">
        <v>6657</v>
      </c>
      <c r="F1989" s="61">
        <v>88.205100462373395</v>
      </c>
      <c r="G1989" s="61">
        <v>99.905989353494306</v>
      </c>
      <c r="H1989" s="61">
        <v>93.075694359869402</v>
      </c>
      <c r="I1989" s="61">
        <v>93.497789510964793</v>
      </c>
      <c r="J1989" s="62">
        <v>0.43862276792774801</v>
      </c>
      <c r="K1989" s="62">
        <v>0.39506948229328498</v>
      </c>
      <c r="L1989" s="62">
        <v>0.38305232046266202</v>
      </c>
      <c r="M1989" s="62">
        <v>0.427548875155631</v>
      </c>
    </row>
    <row r="1990" spans="1:13" x14ac:dyDescent="0.35">
      <c r="A1990" s="59" t="s">
        <v>1310</v>
      </c>
      <c r="B1990" s="59" t="s">
        <v>1311</v>
      </c>
      <c r="C1990" s="60" t="s">
        <v>31</v>
      </c>
      <c r="D1990" s="60" t="s">
        <v>41</v>
      </c>
      <c r="E1990" s="60" t="s">
        <v>6657</v>
      </c>
      <c r="F1990" s="61">
        <v>94.749823169747003</v>
      </c>
      <c r="G1990" s="61">
        <v>95.757564938491996</v>
      </c>
      <c r="H1990" s="61">
        <v>98.736978682124303</v>
      </c>
      <c r="I1990" s="61">
        <v>95.222836786891094</v>
      </c>
      <c r="J1990" s="62">
        <v>0.53937956287439803</v>
      </c>
      <c r="K1990" s="62">
        <v>0.49185043722198302</v>
      </c>
      <c r="L1990" s="62">
        <v>0.48810112006109901</v>
      </c>
      <c r="M1990" s="62">
        <v>0.55095575484549297</v>
      </c>
    </row>
    <row r="1991" spans="1:13" x14ac:dyDescent="0.35">
      <c r="A1991" s="59" t="s">
        <v>1306</v>
      </c>
      <c r="B1991" s="59" t="s">
        <v>1307</v>
      </c>
      <c r="C1991" s="60" t="s">
        <v>40</v>
      </c>
      <c r="D1991" s="60" t="s">
        <v>41</v>
      </c>
      <c r="E1991" s="60" t="s">
        <v>6657</v>
      </c>
      <c r="F1991" s="61">
        <v>103.056258715072</v>
      </c>
      <c r="G1991" s="61">
        <v>93.954926493171996</v>
      </c>
      <c r="H1991" s="61">
        <v>106.77869893967799</v>
      </c>
      <c r="I1991" s="61">
        <v>98.561699318441399</v>
      </c>
      <c r="J1991" s="62">
        <v>0.53960224656720901</v>
      </c>
      <c r="K1991" s="62">
        <v>0.49205172560971999</v>
      </c>
      <c r="L1991" s="62">
        <v>0.47693411627972199</v>
      </c>
      <c r="M1991" s="62">
        <v>0.53485621440689401</v>
      </c>
    </row>
    <row r="1992" spans="1:13" x14ac:dyDescent="0.35">
      <c r="A1992" s="59" t="s">
        <v>1312</v>
      </c>
      <c r="B1992" s="59" t="s">
        <v>1313</v>
      </c>
      <c r="C1992" s="60" t="s">
        <v>40</v>
      </c>
      <c r="D1992" s="60" t="s">
        <v>41</v>
      </c>
      <c r="E1992" s="60" t="s">
        <v>6657</v>
      </c>
      <c r="F1992" s="61">
        <v>105.97571747987701</v>
      </c>
      <c r="G1992" s="61">
        <v>97.996065643233806</v>
      </c>
      <c r="H1992" s="61">
        <v>101.65539197856199</v>
      </c>
      <c r="I1992" s="61">
        <v>95.685870740346601</v>
      </c>
      <c r="J1992" s="62">
        <v>0.53960224656720901</v>
      </c>
      <c r="K1992" s="62">
        <v>0.49205172560971999</v>
      </c>
      <c r="L1992" s="62">
        <v>0.484632581104046</v>
      </c>
      <c r="M1992" s="62">
        <v>0.54051395100798505</v>
      </c>
    </row>
    <row r="1993" spans="1:13" x14ac:dyDescent="0.35">
      <c r="A1993" s="59" t="s">
        <v>6562</v>
      </c>
      <c r="B1993" s="59" t="s">
        <v>6563</v>
      </c>
      <c r="C1993" s="60" t="s">
        <v>40</v>
      </c>
      <c r="D1993" s="60" t="s">
        <v>80</v>
      </c>
      <c r="E1993" s="60" t="s">
        <v>6656</v>
      </c>
      <c r="F1993" s="61">
        <v>88.081075364931493</v>
      </c>
      <c r="G1993" s="61">
        <v>99.905989353494306</v>
      </c>
      <c r="H1993" s="61">
        <v>93.075694359869402</v>
      </c>
      <c r="I1993" s="61">
        <v>93.497789510964793</v>
      </c>
      <c r="J1993" s="62">
        <v>0.42737067192997502</v>
      </c>
      <c r="K1993" s="62">
        <v>0.39506948229328498</v>
      </c>
      <c r="L1993" s="62">
        <v>0.38305232046266202</v>
      </c>
      <c r="M1993" s="62">
        <v>0.427548875155631</v>
      </c>
    </row>
    <row r="1994" spans="1:13" x14ac:dyDescent="0.35">
      <c r="A1994" s="59" t="s">
        <v>6560</v>
      </c>
      <c r="B1994" s="59" t="s">
        <v>6561</v>
      </c>
      <c r="C1994" s="60" t="s">
        <v>40</v>
      </c>
      <c r="D1994" s="60" t="s">
        <v>80</v>
      </c>
      <c r="E1994" s="60" t="s">
        <v>6656</v>
      </c>
      <c r="F1994" s="61">
        <v>88.081075364931493</v>
      </c>
      <c r="G1994" s="61">
        <v>99.905989353494306</v>
      </c>
      <c r="H1994" s="61">
        <v>93.075694359869402</v>
      </c>
      <c r="I1994" s="61">
        <v>93.497789510964793</v>
      </c>
      <c r="J1994" s="62">
        <v>0.42737067192997502</v>
      </c>
      <c r="K1994" s="62">
        <v>0.39506948229328498</v>
      </c>
      <c r="L1994" s="62">
        <v>0.38305232046266202</v>
      </c>
      <c r="M1994" s="62">
        <v>0.427548875155631</v>
      </c>
    </row>
    <row r="1995" spans="1:13" x14ac:dyDescent="0.35">
      <c r="A1995" s="59" t="s">
        <v>2418</v>
      </c>
      <c r="B1995" s="59" t="s">
        <v>2419</v>
      </c>
      <c r="C1995" s="60" t="s">
        <v>31</v>
      </c>
      <c r="D1995" s="60" t="s">
        <v>80</v>
      </c>
      <c r="E1995" s="60" t="s">
        <v>6657</v>
      </c>
      <c r="F1995" s="61">
        <v>86.316045203407498</v>
      </c>
      <c r="G1995" s="61">
        <v>99.9008909228194</v>
      </c>
      <c r="H1995" s="61">
        <v>89.532609609990203</v>
      </c>
      <c r="I1995" s="61">
        <v>92.818022356785207</v>
      </c>
      <c r="J1995" s="62">
        <v>0.50076846845999501</v>
      </c>
      <c r="K1995" s="62">
        <v>0.48394273762267698</v>
      </c>
      <c r="L1995" s="62">
        <v>0.440770600087946</v>
      </c>
      <c r="M1995" s="62">
        <v>0.44851635551229402</v>
      </c>
    </row>
    <row r="1996" spans="1:13" x14ac:dyDescent="0.35">
      <c r="A1996" s="59" t="s">
        <v>5420</v>
      </c>
      <c r="B1996" s="59" t="s">
        <v>5421</v>
      </c>
      <c r="C1996" s="60" t="s">
        <v>40</v>
      </c>
      <c r="D1996" s="60" t="s">
        <v>80</v>
      </c>
      <c r="E1996" s="60" t="s">
        <v>6656</v>
      </c>
      <c r="F1996" s="61">
        <v>101.450210394013</v>
      </c>
      <c r="G1996" s="61"/>
      <c r="H1996" s="61"/>
      <c r="I1996" s="61">
        <v>99.864118643843298</v>
      </c>
      <c r="J1996" s="62">
        <v>0.32569390645394197</v>
      </c>
      <c r="K1996" s="62">
        <v>0.29315952770364501</v>
      </c>
      <c r="L1996" s="62">
        <v>0.28546245082042498</v>
      </c>
      <c r="M1996" s="62">
        <v>0.32739103630596</v>
      </c>
    </row>
    <row r="1997" spans="1:13" x14ac:dyDescent="0.35">
      <c r="A1997" s="59" t="s">
        <v>2954</v>
      </c>
      <c r="B1997" s="59" t="s">
        <v>2955</v>
      </c>
      <c r="C1997" s="60" t="s">
        <v>40</v>
      </c>
      <c r="D1997" s="60" t="s">
        <v>32</v>
      </c>
      <c r="E1997" s="60" t="s">
        <v>6656</v>
      </c>
      <c r="F1997" s="61">
        <v>103.864686902711</v>
      </c>
      <c r="G1997" s="61">
        <v>103.889446803049</v>
      </c>
      <c r="H1997" s="61">
        <v>99.106037924420093</v>
      </c>
      <c r="I1997" s="61">
        <v>96.881857623846102</v>
      </c>
      <c r="J1997" s="62">
        <v>0.39393936329187901</v>
      </c>
      <c r="K1997" s="62">
        <v>0.35517565747421498</v>
      </c>
      <c r="L1997" s="62">
        <v>0.351423903885554</v>
      </c>
      <c r="M1997" s="62">
        <v>0.40398363255939301</v>
      </c>
    </row>
    <row r="1998" spans="1:13" x14ac:dyDescent="0.35">
      <c r="A1998" s="59" t="s">
        <v>5634</v>
      </c>
      <c r="B1998" s="59" t="s">
        <v>5635</v>
      </c>
      <c r="C1998" s="60" t="s">
        <v>40</v>
      </c>
      <c r="D1998" s="60" t="s">
        <v>80</v>
      </c>
      <c r="E1998" s="60" t="s">
        <v>6656</v>
      </c>
      <c r="F1998" s="61">
        <v>95.194512178167599</v>
      </c>
      <c r="G1998" s="61"/>
      <c r="H1998" s="61"/>
      <c r="I1998" s="61">
        <v>100.281721364148</v>
      </c>
      <c r="J1998" s="62">
        <v>0.30878288402132997</v>
      </c>
      <c r="K1998" s="62">
        <v>0.26962783217928299</v>
      </c>
      <c r="L1998" s="62">
        <v>0.267141058705543</v>
      </c>
      <c r="M1998" s="62">
        <v>0.31959635880710502</v>
      </c>
    </row>
    <row r="1999" spans="1:13" x14ac:dyDescent="0.35">
      <c r="A1999" s="59" t="s">
        <v>5638</v>
      </c>
      <c r="B1999" s="59" t="s">
        <v>5639</v>
      </c>
      <c r="C1999" s="60" t="s">
        <v>31</v>
      </c>
      <c r="D1999" s="60" t="s">
        <v>80</v>
      </c>
      <c r="E1999" s="60" t="s">
        <v>6656</v>
      </c>
      <c r="F1999" s="61">
        <v>95.194512178167599</v>
      </c>
      <c r="G1999" s="61"/>
      <c r="H1999" s="61"/>
      <c r="I1999" s="61">
        <v>100.281721364148</v>
      </c>
      <c r="J1999" s="62">
        <v>0.30878288402132997</v>
      </c>
      <c r="K1999" s="62">
        <v>0.26962783217928299</v>
      </c>
      <c r="L1999" s="62">
        <v>0.267141058705543</v>
      </c>
      <c r="M1999" s="62">
        <v>0.31959635880710502</v>
      </c>
    </row>
    <row r="2000" spans="1:13" x14ac:dyDescent="0.35">
      <c r="A2000" s="59" t="s">
        <v>1920</v>
      </c>
      <c r="B2000" s="59" t="s">
        <v>1921</v>
      </c>
      <c r="C2000" s="60" t="s">
        <v>40</v>
      </c>
      <c r="D2000" s="60" t="s">
        <v>80</v>
      </c>
      <c r="E2000" s="60" t="s">
        <v>6657</v>
      </c>
      <c r="F2000" s="61">
        <v>91.003994133893201</v>
      </c>
      <c r="G2000" s="61">
        <v>102.301807393846</v>
      </c>
      <c r="H2000" s="61">
        <v>99.112500182467599</v>
      </c>
      <c r="I2000" s="61">
        <v>100.263597583026</v>
      </c>
      <c r="J2000" s="62">
        <v>0.47066321119992099</v>
      </c>
      <c r="K2000" s="62">
        <v>0.41147834210588002</v>
      </c>
      <c r="L2000" s="62">
        <v>0.40942646610227601</v>
      </c>
      <c r="M2000" s="62">
        <v>0.493912377734123</v>
      </c>
    </row>
    <row r="2001" spans="1:13" x14ac:dyDescent="0.35">
      <c r="A2001" s="59" t="s">
        <v>1922</v>
      </c>
      <c r="B2001" s="59" t="s">
        <v>1923</v>
      </c>
      <c r="C2001" s="60" t="s">
        <v>31</v>
      </c>
      <c r="D2001" s="60" t="s">
        <v>80</v>
      </c>
      <c r="E2001" s="60" t="s">
        <v>6657</v>
      </c>
      <c r="F2001" s="61">
        <v>96.476222563215302</v>
      </c>
      <c r="G2001" s="61">
        <v>98.984142301553604</v>
      </c>
      <c r="H2001" s="61">
        <v>98.775720751072598</v>
      </c>
      <c r="I2001" s="61">
        <v>102.348477131488</v>
      </c>
      <c r="J2001" s="62">
        <v>0.47303601209224</v>
      </c>
      <c r="K2001" s="62">
        <v>0.41240279206459002</v>
      </c>
      <c r="L2001" s="62">
        <v>0.41119225906575502</v>
      </c>
      <c r="M2001" s="62">
        <v>0.48227303260715998</v>
      </c>
    </row>
    <row r="2002" spans="1:13" x14ac:dyDescent="0.35">
      <c r="A2002" s="59" t="s">
        <v>2578</v>
      </c>
      <c r="B2002" s="59" t="s">
        <v>2579</v>
      </c>
      <c r="C2002" s="60" t="s">
        <v>31</v>
      </c>
      <c r="D2002" s="60" t="s">
        <v>250</v>
      </c>
      <c r="E2002" s="60" t="s">
        <v>6656</v>
      </c>
      <c r="F2002" s="61">
        <v>95.701969942403196</v>
      </c>
      <c r="G2002" s="61">
        <v>98.864576365309802</v>
      </c>
      <c r="H2002" s="61">
        <v>104.481966559729</v>
      </c>
      <c r="I2002" s="61">
        <v>90.707422082585396</v>
      </c>
      <c r="J2002" s="62">
        <v>0.59103019112145905</v>
      </c>
      <c r="K2002" s="62">
        <v>0.55012557140735097</v>
      </c>
      <c r="L2002" s="62">
        <v>0.54227900453816602</v>
      </c>
      <c r="M2002" s="62">
        <v>0.59775340552296796</v>
      </c>
    </row>
    <row r="2003" spans="1:13" x14ac:dyDescent="0.35">
      <c r="A2003" s="59" t="s">
        <v>5640</v>
      </c>
      <c r="B2003" s="59" t="s">
        <v>5641</v>
      </c>
      <c r="C2003" s="60" t="s">
        <v>40</v>
      </c>
      <c r="D2003" s="60" t="s">
        <v>80</v>
      </c>
      <c r="E2003" s="60" t="s">
        <v>6656</v>
      </c>
      <c r="F2003" s="61">
        <v>95.194512178167599</v>
      </c>
      <c r="G2003" s="61"/>
      <c r="H2003" s="61"/>
      <c r="I2003" s="61">
        <v>100.281721364148</v>
      </c>
      <c r="J2003" s="62">
        <v>0.30878288402132997</v>
      </c>
      <c r="K2003" s="62">
        <v>0.26962783217928299</v>
      </c>
      <c r="L2003" s="62">
        <v>0.267141058705543</v>
      </c>
      <c r="M2003" s="62">
        <v>0.31959635880710502</v>
      </c>
    </row>
    <row r="2004" spans="1:13" x14ac:dyDescent="0.35">
      <c r="A2004" s="59" t="s">
        <v>5648</v>
      </c>
      <c r="B2004" s="59" t="s">
        <v>5649</v>
      </c>
      <c r="C2004" s="60" t="s">
        <v>31</v>
      </c>
      <c r="D2004" s="60" t="s">
        <v>80</v>
      </c>
      <c r="E2004" s="60" t="s">
        <v>6656</v>
      </c>
      <c r="F2004" s="61">
        <v>95.194512178167599</v>
      </c>
      <c r="G2004" s="61"/>
      <c r="H2004" s="61"/>
      <c r="I2004" s="61">
        <v>100.281721364148</v>
      </c>
      <c r="J2004" s="62">
        <v>0.30878288402132997</v>
      </c>
      <c r="K2004" s="62">
        <v>0.26962783217928299</v>
      </c>
      <c r="L2004" s="62">
        <v>0.267141058705543</v>
      </c>
      <c r="M2004" s="62">
        <v>0.31959635880710502</v>
      </c>
    </row>
    <row r="2005" spans="1:13" x14ac:dyDescent="0.35">
      <c r="A2005" s="59" t="s">
        <v>5642</v>
      </c>
      <c r="B2005" s="59" t="s">
        <v>5643</v>
      </c>
      <c r="C2005" s="60" t="s">
        <v>40</v>
      </c>
      <c r="D2005" s="60" t="s">
        <v>80</v>
      </c>
      <c r="E2005" s="60" t="s">
        <v>6656</v>
      </c>
      <c r="F2005" s="61">
        <v>95.194512178167599</v>
      </c>
      <c r="G2005" s="61"/>
      <c r="H2005" s="61"/>
      <c r="I2005" s="61">
        <v>100.281721364148</v>
      </c>
      <c r="J2005" s="62">
        <v>0.30878288402132997</v>
      </c>
      <c r="K2005" s="62">
        <v>0.26962783217928299</v>
      </c>
      <c r="L2005" s="62">
        <v>0.267141058705543</v>
      </c>
      <c r="M2005" s="62">
        <v>0.31959635880710502</v>
      </c>
    </row>
    <row r="2006" spans="1:13" x14ac:dyDescent="0.35">
      <c r="A2006" s="59" t="s">
        <v>5636</v>
      </c>
      <c r="B2006" s="59" t="s">
        <v>5637</v>
      </c>
      <c r="C2006" s="60" t="s">
        <v>31</v>
      </c>
      <c r="D2006" s="60" t="s">
        <v>80</v>
      </c>
      <c r="E2006" s="60" t="s">
        <v>6656</v>
      </c>
      <c r="F2006" s="61">
        <v>95.194512178167599</v>
      </c>
      <c r="G2006" s="61"/>
      <c r="H2006" s="61"/>
      <c r="I2006" s="61">
        <v>100.281721364148</v>
      </c>
      <c r="J2006" s="62">
        <v>0.30878288402132997</v>
      </c>
      <c r="K2006" s="62">
        <v>0.26962783217928299</v>
      </c>
      <c r="L2006" s="62">
        <v>0.267141058705543</v>
      </c>
      <c r="M2006" s="62">
        <v>0.31959635880710502</v>
      </c>
    </row>
    <row r="2007" spans="1:13" x14ac:dyDescent="0.35">
      <c r="A2007" s="59" t="s">
        <v>5632</v>
      </c>
      <c r="B2007" s="59" t="s">
        <v>5633</v>
      </c>
      <c r="C2007" s="60" t="s">
        <v>40</v>
      </c>
      <c r="D2007" s="60" t="s">
        <v>80</v>
      </c>
      <c r="E2007" s="60" t="s">
        <v>6656</v>
      </c>
      <c r="F2007" s="61">
        <v>95.194512178167599</v>
      </c>
      <c r="G2007" s="61"/>
      <c r="H2007" s="61"/>
      <c r="I2007" s="61">
        <v>100.281721364148</v>
      </c>
      <c r="J2007" s="62">
        <v>0.30878288402132997</v>
      </c>
      <c r="K2007" s="62">
        <v>0.26962783217928299</v>
      </c>
      <c r="L2007" s="62">
        <v>0.267141058705543</v>
      </c>
      <c r="M2007" s="62">
        <v>0.31959635880710502</v>
      </c>
    </row>
    <row r="2008" spans="1:13" x14ac:dyDescent="0.35">
      <c r="A2008" s="59" t="s">
        <v>5644</v>
      </c>
      <c r="B2008" s="59" t="s">
        <v>5645</v>
      </c>
      <c r="C2008" s="60" t="s">
        <v>40</v>
      </c>
      <c r="D2008" s="60" t="s">
        <v>80</v>
      </c>
      <c r="E2008" s="60" t="s">
        <v>6656</v>
      </c>
      <c r="F2008" s="61">
        <v>95.194512178167599</v>
      </c>
      <c r="G2008" s="61"/>
      <c r="H2008" s="61"/>
      <c r="I2008" s="61">
        <v>100.281721364148</v>
      </c>
      <c r="J2008" s="62">
        <v>0.30878288402132997</v>
      </c>
      <c r="K2008" s="62">
        <v>0.26962783217928299</v>
      </c>
      <c r="L2008" s="62">
        <v>0.267141058705543</v>
      </c>
      <c r="M2008" s="62">
        <v>0.31959635880710502</v>
      </c>
    </row>
    <row r="2009" spans="1:13" x14ac:dyDescent="0.35">
      <c r="A2009" s="59" t="s">
        <v>6054</v>
      </c>
      <c r="B2009" s="59" t="s">
        <v>6055</v>
      </c>
      <c r="C2009" s="60" t="s">
        <v>31</v>
      </c>
      <c r="D2009" s="60" t="s">
        <v>61</v>
      </c>
      <c r="E2009" s="60" t="s">
        <v>6656</v>
      </c>
      <c r="F2009" s="61">
        <v>102.527341791037</v>
      </c>
      <c r="G2009" s="61">
        <v>97.627383639210294</v>
      </c>
      <c r="H2009" s="61"/>
      <c r="I2009" s="61">
        <v>99.770759680417896</v>
      </c>
      <c r="J2009" s="62">
        <v>0.33856562895939701</v>
      </c>
      <c r="K2009" s="62">
        <v>0.30803885638555001</v>
      </c>
      <c r="L2009" s="62">
        <v>0.29135481560293702</v>
      </c>
      <c r="M2009" s="62">
        <v>0.34961882492943602</v>
      </c>
    </row>
    <row r="2010" spans="1:13" x14ac:dyDescent="0.35">
      <c r="A2010" s="59" t="s">
        <v>3863</v>
      </c>
      <c r="B2010" s="59" t="s">
        <v>3864</v>
      </c>
      <c r="C2010" s="60" t="s">
        <v>40</v>
      </c>
      <c r="D2010" s="60" t="s">
        <v>61</v>
      </c>
      <c r="E2010" s="60" t="s">
        <v>6657</v>
      </c>
      <c r="F2010" s="61">
        <v>93.123193174479695</v>
      </c>
      <c r="G2010" s="61">
        <v>98.375757876924894</v>
      </c>
      <c r="H2010" s="61">
        <v>87.344211117558402</v>
      </c>
      <c r="I2010" s="61">
        <v>91.883676968021902</v>
      </c>
      <c r="J2010" s="62">
        <v>0.49395764583451801</v>
      </c>
      <c r="K2010" s="62">
        <v>0.43267353900273797</v>
      </c>
      <c r="L2010" s="62">
        <v>0.44124040716214802</v>
      </c>
      <c r="M2010" s="62">
        <v>0.50797148020957195</v>
      </c>
    </row>
    <row r="2011" spans="1:13" x14ac:dyDescent="0.35">
      <c r="A2011" s="59" t="s">
        <v>4173</v>
      </c>
      <c r="B2011" s="59" t="s">
        <v>4174</v>
      </c>
      <c r="C2011" s="60" t="s">
        <v>40</v>
      </c>
      <c r="D2011" s="60" t="s">
        <v>89</v>
      </c>
      <c r="E2011" s="60" t="s">
        <v>6656</v>
      </c>
      <c r="F2011" s="61">
        <v>97.936030419939001</v>
      </c>
      <c r="G2011" s="61">
        <v>95.281311998704197</v>
      </c>
      <c r="H2011" s="61">
        <v>102.763194795128</v>
      </c>
      <c r="I2011" s="61">
        <v>94.916598612561202</v>
      </c>
      <c r="J2011" s="62">
        <v>0.43057548748629798</v>
      </c>
      <c r="K2011" s="62">
        <v>0.39509408388934197</v>
      </c>
      <c r="L2011" s="62">
        <v>0.38018401042843403</v>
      </c>
      <c r="M2011" s="62">
        <v>0.43199375002024099</v>
      </c>
    </row>
    <row r="2012" spans="1:13" x14ac:dyDescent="0.35">
      <c r="A2012" s="59" t="s">
        <v>944</v>
      </c>
      <c r="B2012" s="59" t="s">
        <v>945</v>
      </c>
      <c r="C2012" s="60" t="s">
        <v>31</v>
      </c>
      <c r="D2012" s="60" t="s">
        <v>89</v>
      </c>
      <c r="E2012" s="60" t="s">
        <v>6657</v>
      </c>
      <c r="F2012" s="61">
        <v>99.537530797389806</v>
      </c>
      <c r="G2012" s="61">
        <v>100.19741327027999</v>
      </c>
      <c r="H2012" s="61">
        <v>101.855015941489</v>
      </c>
      <c r="I2012" s="61">
        <v>96.905626282249798</v>
      </c>
      <c r="J2012" s="62">
        <v>0.54006946075890805</v>
      </c>
      <c r="K2012" s="62">
        <v>0.48763594554837097</v>
      </c>
      <c r="L2012" s="62">
        <v>0.48169896315834498</v>
      </c>
      <c r="M2012" s="62">
        <v>0.55586846319155903</v>
      </c>
    </row>
    <row r="2013" spans="1:13" x14ac:dyDescent="0.35">
      <c r="A2013" s="59" t="s">
        <v>942</v>
      </c>
      <c r="B2013" s="59" t="s">
        <v>943</v>
      </c>
      <c r="C2013" s="60" t="s">
        <v>31</v>
      </c>
      <c r="D2013" s="60" t="s">
        <v>89</v>
      </c>
      <c r="E2013" s="60" t="s">
        <v>6657</v>
      </c>
      <c r="F2013" s="61">
        <v>98.918675167375994</v>
      </c>
      <c r="G2013" s="61">
        <v>96.4035539594244</v>
      </c>
      <c r="H2013" s="61">
        <v>102.05284108519599</v>
      </c>
      <c r="I2013" s="61">
        <v>93.9832453754521</v>
      </c>
      <c r="J2013" s="62">
        <v>0.53982850882729805</v>
      </c>
      <c r="K2013" s="62">
        <v>0.48747963462073601</v>
      </c>
      <c r="L2013" s="62">
        <v>0.47718818121892098</v>
      </c>
      <c r="M2013" s="62">
        <v>0.55566129534604902</v>
      </c>
    </row>
    <row r="2014" spans="1:13" x14ac:dyDescent="0.35">
      <c r="A2014" s="59" t="s">
        <v>6048</v>
      </c>
      <c r="B2014" s="59" t="s">
        <v>6049</v>
      </c>
      <c r="C2014" s="60" t="s">
        <v>40</v>
      </c>
      <c r="D2014" s="60" t="s">
        <v>83</v>
      </c>
      <c r="E2014" s="60" t="s">
        <v>6656</v>
      </c>
      <c r="F2014" s="61">
        <v>100.153436506334</v>
      </c>
      <c r="G2014" s="61">
        <v>88.796822357329603</v>
      </c>
      <c r="H2014" s="61">
        <v>111.825106379144</v>
      </c>
      <c r="I2014" s="61">
        <v>91.201742840012599</v>
      </c>
      <c r="J2014" s="62">
        <v>0.385789281911254</v>
      </c>
      <c r="K2014" s="62">
        <v>0.34842616475074301</v>
      </c>
      <c r="L2014" s="62">
        <v>0.34143049257647301</v>
      </c>
      <c r="M2014" s="62">
        <v>0.38425652642493102</v>
      </c>
    </row>
    <row r="2015" spans="1:13" x14ac:dyDescent="0.35">
      <c r="A2015" s="59" t="s">
        <v>4175</v>
      </c>
      <c r="B2015" s="59" t="s">
        <v>4176</v>
      </c>
      <c r="C2015" s="60" t="s">
        <v>40</v>
      </c>
      <c r="D2015" s="60" t="s">
        <v>89</v>
      </c>
      <c r="E2015" s="60" t="s">
        <v>6656</v>
      </c>
      <c r="F2015" s="61">
        <v>97.936030419939001</v>
      </c>
      <c r="G2015" s="61">
        <v>95.281311998704197</v>
      </c>
      <c r="H2015" s="61">
        <v>102.763194795128</v>
      </c>
      <c r="I2015" s="61">
        <v>94.916598612561202</v>
      </c>
      <c r="J2015" s="62">
        <v>0.43057548748629798</v>
      </c>
      <c r="K2015" s="62">
        <v>0.39509408388934197</v>
      </c>
      <c r="L2015" s="62">
        <v>0.38018401042843403</v>
      </c>
      <c r="M2015" s="62">
        <v>0.43199375002024099</v>
      </c>
    </row>
    <row r="2016" spans="1:13" x14ac:dyDescent="0.35">
      <c r="A2016" s="59" t="s">
        <v>946</v>
      </c>
      <c r="B2016" s="59" t="s">
        <v>947</v>
      </c>
      <c r="C2016" s="60" t="s">
        <v>40</v>
      </c>
      <c r="D2016" s="60" t="s">
        <v>89</v>
      </c>
      <c r="E2016" s="60" t="s">
        <v>6657</v>
      </c>
      <c r="F2016" s="61">
        <v>93.281996664215399</v>
      </c>
      <c r="G2016" s="61">
        <v>92.545260007199602</v>
      </c>
      <c r="H2016" s="61">
        <v>101.68804054740301</v>
      </c>
      <c r="I2016" s="61">
        <v>96.628176623881203</v>
      </c>
      <c r="J2016" s="62">
        <v>0.56753710555129799</v>
      </c>
      <c r="K2016" s="62">
        <v>0.53263123477088703</v>
      </c>
      <c r="L2016" s="62">
        <v>0.45671115802937701</v>
      </c>
      <c r="M2016" s="62">
        <v>0.51631689439999995</v>
      </c>
    </row>
    <row r="2017" spans="1:13" x14ac:dyDescent="0.35">
      <c r="A2017" s="59" t="s">
        <v>6046</v>
      </c>
      <c r="B2017" s="59" t="s">
        <v>6047</v>
      </c>
      <c r="C2017" s="60" t="s">
        <v>31</v>
      </c>
      <c r="D2017" s="60" t="s">
        <v>83</v>
      </c>
      <c r="E2017" s="60" t="s">
        <v>6656</v>
      </c>
      <c r="F2017" s="61">
        <v>100.153436506334</v>
      </c>
      <c r="G2017" s="61">
        <v>88.796822357329603</v>
      </c>
      <c r="H2017" s="61">
        <v>111.825106379144</v>
      </c>
      <c r="I2017" s="61">
        <v>91.201742840012599</v>
      </c>
      <c r="J2017" s="62">
        <v>0.385789281911254</v>
      </c>
      <c r="K2017" s="62">
        <v>0.34842616475074301</v>
      </c>
      <c r="L2017" s="62">
        <v>0.34143049257647301</v>
      </c>
      <c r="M2017" s="62">
        <v>0.38425652642493102</v>
      </c>
    </row>
    <row r="2018" spans="1:13" x14ac:dyDescent="0.35">
      <c r="A2018" s="59" t="s">
        <v>6050</v>
      </c>
      <c r="B2018" s="59" t="s">
        <v>6051</v>
      </c>
      <c r="C2018" s="60" t="s">
        <v>40</v>
      </c>
      <c r="D2018" s="60" t="s">
        <v>83</v>
      </c>
      <c r="E2018" s="60" t="s">
        <v>6656</v>
      </c>
      <c r="F2018" s="61">
        <v>100.153436506334</v>
      </c>
      <c r="G2018" s="61">
        <v>88.796822357329603</v>
      </c>
      <c r="H2018" s="61">
        <v>111.825106379144</v>
      </c>
      <c r="I2018" s="61">
        <v>91.201742840012599</v>
      </c>
      <c r="J2018" s="62">
        <v>0.385789281911254</v>
      </c>
      <c r="K2018" s="62">
        <v>0.34842616475074301</v>
      </c>
      <c r="L2018" s="62">
        <v>0.34143049257647301</v>
      </c>
      <c r="M2018" s="62">
        <v>0.38425652642493102</v>
      </c>
    </row>
    <row r="2019" spans="1:13" x14ac:dyDescent="0.35">
      <c r="A2019" s="59" t="s">
        <v>4171</v>
      </c>
      <c r="B2019" s="59" t="s">
        <v>4172</v>
      </c>
      <c r="C2019" s="60" t="s">
        <v>31</v>
      </c>
      <c r="D2019" s="60" t="s">
        <v>89</v>
      </c>
      <c r="E2019" s="60" t="s">
        <v>6656</v>
      </c>
      <c r="F2019" s="61">
        <v>97.936030419939001</v>
      </c>
      <c r="G2019" s="61">
        <v>95.281311998704197</v>
      </c>
      <c r="H2019" s="61">
        <v>102.763194795128</v>
      </c>
      <c r="I2019" s="61">
        <v>94.916598612561202</v>
      </c>
      <c r="J2019" s="62">
        <v>0.43057548748629798</v>
      </c>
      <c r="K2019" s="62">
        <v>0.39509408388934197</v>
      </c>
      <c r="L2019" s="62">
        <v>0.38018401042843403</v>
      </c>
      <c r="M2019" s="62">
        <v>0.43199375002024099</v>
      </c>
    </row>
    <row r="2020" spans="1:13" x14ac:dyDescent="0.35">
      <c r="A2020" s="59" t="s">
        <v>4501</v>
      </c>
      <c r="B2020" s="59" t="s">
        <v>4502</v>
      </c>
      <c r="C2020" s="60" t="s">
        <v>40</v>
      </c>
      <c r="D2020" s="60" t="s">
        <v>89</v>
      </c>
      <c r="E2020" s="60" t="s">
        <v>6656</v>
      </c>
      <c r="F2020" s="61">
        <v>97.103095415231195</v>
      </c>
      <c r="G2020" s="61">
        <v>102.822315505422</v>
      </c>
      <c r="H2020" s="61">
        <v>93.670028727167505</v>
      </c>
      <c r="I2020" s="61">
        <v>102.21426802504099</v>
      </c>
      <c r="J2020" s="62">
        <v>0.48998933327166999</v>
      </c>
      <c r="K2020" s="62">
        <v>0.44296106586684098</v>
      </c>
      <c r="L2020" s="62">
        <v>0.44109404042460498</v>
      </c>
      <c r="M2020" s="62">
        <v>0.50579080986305203</v>
      </c>
    </row>
    <row r="2021" spans="1:13" x14ac:dyDescent="0.35">
      <c r="A2021" s="59" t="s">
        <v>2736</v>
      </c>
      <c r="B2021" s="59" t="s">
        <v>2737</v>
      </c>
      <c r="C2021" s="60" t="s">
        <v>40</v>
      </c>
      <c r="D2021" s="60" t="s">
        <v>155</v>
      </c>
      <c r="E2021" s="60" t="s">
        <v>6656</v>
      </c>
      <c r="F2021" s="61">
        <v>97.897399651883305</v>
      </c>
      <c r="G2021" s="61"/>
      <c r="H2021" s="61"/>
      <c r="I2021" s="61">
        <v>93.462645135398702</v>
      </c>
      <c r="J2021" s="62">
        <v>0.32143805474300102</v>
      </c>
      <c r="K2021" s="62">
        <v>0.29852307700695002</v>
      </c>
      <c r="L2021" s="62">
        <v>0.29513740099678798</v>
      </c>
      <c r="M2021" s="62">
        <v>0.32888956503920203</v>
      </c>
    </row>
    <row r="2022" spans="1:13" x14ac:dyDescent="0.35">
      <c r="A2022" s="59" t="s">
        <v>2054</v>
      </c>
      <c r="B2022" s="59" t="s">
        <v>2055</v>
      </c>
      <c r="C2022" s="60" t="s">
        <v>40</v>
      </c>
      <c r="D2022" s="60" t="s">
        <v>259</v>
      </c>
      <c r="E2022" s="60" t="s">
        <v>6657</v>
      </c>
      <c r="F2022" s="61">
        <v>96.576790972685401</v>
      </c>
      <c r="G2022" s="61">
        <v>109.481889620587</v>
      </c>
      <c r="H2022" s="61">
        <v>108.174762536231</v>
      </c>
      <c r="I2022" s="61">
        <v>111.481931555256</v>
      </c>
      <c r="J2022" s="62">
        <v>0.42992188487070598</v>
      </c>
      <c r="K2022" s="62">
        <v>0.36181555101693402</v>
      </c>
      <c r="L2022" s="62">
        <v>0.35842065559802999</v>
      </c>
      <c r="M2022" s="62">
        <v>0.45641345377141601</v>
      </c>
    </row>
    <row r="2023" spans="1:13" x14ac:dyDescent="0.35">
      <c r="A2023" s="59" t="s">
        <v>2730</v>
      </c>
      <c r="B2023" s="59" t="s">
        <v>2731</v>
      </c>
      <c r="C2023" s="60" t="s">
        <v>31</v>
      </c>
      <c r="D2023" s="60" t="s">
        <v>155</v>
      </c>
      <c r="E2023" s="60" t="s">
        <v>6656</v>
      </c>
      <c r="F2023" s="61">
        <v>97.897399651883305</v>
      </c>
      <c r="G2023" s="61"/>
      <c r="H2023" s="61"/>
      <c r="I2023" s="61">
        <v>93.462645135398702</v>
      </c>
      <c r="J2023" s="62">
        <v>0.32143805474300102</v>
      </c>
      <c r="K2023" s="62">
        <v>0.29852307700695002</v>
      </c>
      <c r="L2023" s="62">
        <v>0.29513740099678798</v>
      </c>
      <c r="M2023" s="62">
        <v>0.32888956503920203</v>
      </c>
    </row>
    <row r="2024" spans="1:13" x14ac:dyDescent="0.35">
      <c r="A2024" s="59" t="s">
        <v>2732</v>
      </c>
      <c r="B2024" s="59" t="s">
        <v>2733</v>
      </c>
      <c r="C2024" s="60" t="s">
        <v>31</v>
      </c>
      <c r="D2024" s="60" t="s">
        <v>155</v>
      </c>
      <c r="E2024" s="60" t="s">
        <v>6656</v>
      </c>
      <c r="F2024" s="61">
        <v>97.897399651883305</v>
      </c>
      <c r="G2024" s="61"/>
      <c r="H2024" s="61"/>
      <c r="I2024" s="61">
        <v>93.462645135398702</v>
      </c>
      <c r="J2024" s="62">
        <v>0.32143805474300102</v>
      </c>
      <c r="K2024" s="62">
        <v>0.29852307700695002</v>
      </c>
      <c r="L2024" s="62">
        <v>0.29513740099678798</v>
      </c>
      <c r="M2024" s="62">
        <v>0.32888956503920203</v>
      </c>
    </row>
    <row r="2025" spans="1:13" x14ac:dyDescent="0.35">
      <c r="A2025" s="59" t="s">
        <v>2734</v>
      </c>
      <c r="B2025" s="59" t="s">
        <v>2735</v>
      </c>
      <c r="C2025" s="60" t="s">
        <v>40</v>
      </c>
      <c r="D2025" s="60" t="s">
        <v>155</v>
      </c>
      <c r="E2025" s="60" t="s">
        <v>6656</v>
      </c>
      <c r="F2025" s="61">
        <v>96.782278122624803</v>
      </c>
      <c r="G2025" s="61">
        <v>101.28812034617199</v>
      </c>
      <c r="H2025" s="61">
        <v>97.560150675043005</v>
      </c>
      <c r="I2025" s="61">
        <v>92.010937431114399</v>
      </c>
      <c r="J2025" s="62">
        <v>0.478701280166415</v>
      </c>
      <c r="K2025" s="62">
        <v>0.44806913847357699</v>
      </c>
      <c r="L2025" s="62">
        <v>0.44340446901005498</v>
      </c>
      <c r="M2025" s="62">
        <v>0.49848317634383699</v>
      </c>
    </row>
    <row r="2026" spans="1:13" x14ac:dyDescent="0.35">
      <c r="A2026" s="59" t="s">
        <v>2728</v>
      </c>
      <c r="B2026" s="59" t="s">
        <v>2729</v>
      </c>
      <c r="C2026" s="60" t="s">
        <v>31</v>
      </c>
      <c r="D2026" s="60" t="s">
        <v>155</v>
      </c>
      <c r="E2026" s="60" t="s">
        <v>6656</v>
      </c>
      <c r="F2026" s="61">
        <v>97.897399651883305</v>
      </c>
      <c r="G2026" s="61"/>
      <c r="H2026" s="61"/>
      <c r="I2026" s="61">
        <v>93.462645135398702</v>
      </c>
      <c r="J2026" s="62">
        <v>0.32143805474300102</v>
      </c>
      <c r="K2026" s="62">
        <v>0.29852307700695002</v>
      </c>
      <c r="L2026" s="62">
        <v>0.29513740099678798</v>
      </c>
      <c r="M2026" s="62">
        <v>0.32888956503920203</v>
      </c>
    </row>
    <row r="2027" spans="1:13" x14ac:dyDescent="0.35">
      <c r="A2027" s="59" t="s">
        <v>6444</v>
      </c>
      <c r="B2027" s="59" t="s">
        <v>6445</v>
      </c>
      <c r="C2027" s="60" t="s">
        <v>31</v>
      </c>
      <c r="D2027" s="60" t="s">
        <v>89</v>
      </c>
      <c r="E2027" s="60" t="s">
        <v>6656</v>
      </c>
      <c r="F2027" s="61">
        <v>96.504612432370905</v>
      </c>
      <c r="G2027" s="61">
        <v>101.034127242606</v>
      </c>
      <c r="H2027" s="61">
        <v>100.15268988160599</v>
      </c>
      <c r="I2027" s="61">
        <v>92.996520110182701</v>
      </c>
      <c r="J2027" s="62">
        <v>0.35695843085519602</v>
      </c>
      <c r="K2027" s="62">
        <v>0.32568641112751501</v>
      </c>
      <c r="L2027" s="62">
        <v>0.31948603946998599</v>
      </c>
      <c r="M2027" s="62">
        <v>0.36566710638511901</v>
      </c>
    </row>
    <row r="2028" spans="1:13" x14ac:dyDescent="0.35">
      <c r="A2028" s="59" t="s">
        <v>6448</v>
      </c>
      <c r="B2028" s="59" t="s">
        <v>6449</v>
      </c>
      <c r="C2028" s="60" t="s">
        <v>31</v>
      </c>
      <c r="D2028" s="60" t="s">
        <v>89</v>
      </c>
      <c r="E2028" s="60" t="s">
        <v>6656</v>
      </c>
      <c r="F2028" s="61">
        <v>96.504612432370905</v>
      </c>
      <c r="G2028" s="61">
        <v>101.034127242606</v>
      </c>
      <c r="H2028" s="61">
        <v>100.15268988160599</v>
      </c>
      <c r="I2028" s="61">
        <v>92.996520110182701</v>
      </c>
      <c r="J2028" s="62">
        <v>0.35695843085519602</v>
      </c>
      <c r="K2028" s="62">
        <v>0.32568641112751501</v>
      </c>
      <c r="L2028" s="62">
        <v>0.31948603946998599</v>
      </c>
      <c r="M2028" s="62">
        <v>0.36566710638511901</v>
      </c>
    </row>
    <row r="2029" spans="1:13" x14ac:dyDescent="0.35">
      <c r="A2029" s="59" t="s">
        <v>6446</v>
      </c>
      <c r="B2029" s="59" t="s">
        <v>6447</v>
      </c>
      <c r="C2029" s="60" t="s">
        <v>31</v>
      </c>
      <c r="D2029" s="60" t="s">
        <v>89</v>
      </c>
      <c r="E2029" s="60" t="s">
        <v>6656</v>
      </c>
      <c r="F2029" s="61">
        <v>96.504612432370905</v>
      </c>
      <c r="G2029" s="61">
        <v>101.034127242606</v>
      </c>
      <c r="H2029" s="61">
        <v>100.15268988160599</v>
      </c>
      <c r="I2029" s="61">
        <v>92.996520110182701</v>
      </c>
      <c r="J2029" s="62">
        <v>0.35695843085519602</v>
      </c>
      <c r="K2029" s="62">
        <v>0.32568641112751501</v>
      </c>
      <c r="L2029" s="62">
        <v>0.31948603946998599</v>
      </c>
      <c r="M2029" s="62">
        <v>0.36566710638511901</v>
      </c>
    </row>
    <row r="2030" spans="1:13" x14ac:dyDescent="0.35">
      <c r="A2030" s="59" t="s">
        <v>6442</v>
      </c>
      <c r="B2030" s="59" t="s">
        <v>6443</v>
      </c>
      <c r="C2030" s="60" t="s">
        <v>31</v>
      </c>
      <c r="D2030" s="60" t="s">
        <v>89</v>
      </c>
      <c r="E2030" s="60" t="s">
        <v>6656</v>
      </c>
      <c r="F2030" s="61">
        <v>96.504612432370905</v>
      </c>
      <c r="G2030" s="61">
        <v>101.034127242606</v>
      </c>
      <c r="H2030" s="61">
        <v>100.15268988160599</v>
      </c>
      <c r="I2030" s="61">
        <v>92.996520110182701</v>
      </c>
      <c r="J2030" s="62">
        <v>0.35695843085519602</v>
      </c>
      <c r="K2030" s="62">
        <v>0.32568641112751501</v>
      </c>
      <c r="L2030" s="62">
        <v>0.31948603946998599</v>
      </c>
      <c r="M2030" s="62">
        <v>0.36566710638511901</v>
      </c>
    </row>
    <row r="2031" spans="1:13" x14ac:dyDescent="0.35">
      <c r="A2031" s="59" t="s">
        <v>6456</v>
      </c>
      <c r="B2031" s="59" t="s">
        <v>6457</v>
      </c>
      <c r="C2031" s="60" t="s">
        <v>40</v>
      </c>
      <c r="D2031" s="60" t="s">
        <v>89</v>
      </c>
      <c r="E2031" s="60" t="s">
        <v>6656</v>
      </c>
      <c r="F2031" s="61">
        <v>96.504612432370905</v>
      </c>
      <c r="G2031" s="61">
        <v>101.034127242606</v>
      </c>
      <c r="H2031" s="61">
        <v>100.15268988160599</v>
      </c>
      <c r="I2031" s="61">
        <v>92.996520110182701</v>
      </c>
      <c r="J2031" s="62">
        <v>0.35695843085519602</v>
      </c>
      <c r="K2031" s="62">
        <v>0.32568641112751501</v>
      </c>
      <c r="L2031" s="62">
        <v>0.31948603946998599</v>
      </c>
      <c r="M2031" s="62">
        <v>0.36566710638511901</v>
      </c>
    </row>
    <row r="2032" spans="1:13" x14ac:dyDescent="0.35">
      <c r="A2032" s="59" t="s">
        <v>6450</v>
      </c>
      <c r="B2032" s="59" t="s">
        <v>6451</v>
      </c>
      <c r="C2032" s="60" t="s">
        <v>40</v>
      </c>
      <c r="D2032" s="60" t="s">
        <v>89</v>
      </c>
      <c r="E2032" s="60" t="s">
        <v>6656</v>
      </c>
      <c r="F2032" s="61">
        <v>96.504612432370905</v>
      </c>
      <c r="G2032" s="61">
        <v>101.034127242606</v>
      </c>
      <c r="H2032" s="61">
        <v>100.15268988160599</v>
      </c>
      <c r="I2032" s="61">
        <v>92.996520110182701</v>
      </c>
      <c r="J2032" s="62">
        <v>0.35695843085519602</v>
      </c>
      <c r="K2032" s="62">
        <v>0.32568641112751501</v>
      </c>
      <c r="L2032" s="62">
        <v>0.31948603946998599</v>
      </c>
      <c r="M2032" s="62">
        <v>0.36566710638511901</v>
      </c>
    </row>
    <row r="2033" spans="1:13" x14ac:dyDescent="0.35">
      <c r="A2033" s="59" t="s">
        <v>6452</v>
      </c>
      <c r="B2033" s="59" t="s">
        <v>6453</v>
      </c>
      <c r="C2033" s="60" t="s">
        <v>40</v>
      </c>
      <c r="D2033" s="60" t="s">
        <v>89</v>
      </c>
      <c r="E2033" s="60" t="s">
        <v>6656</v>
      </c>
      <c r="F2033" s="61">
        <v>96.504612432370905</v>
      </c>
      <c r="G2033" s="61">
        <v>101.034127242606</v>
      </c>
      <c r="H2033" s="61">
        <v>100.15268988160599</v>
      </c>
      <c r="I2033" s="61">
        <v>92.996520110182701</v>
      </c>
      <c r="J2033" s="62">
        <v>0.35695843085519602</v>
      </c>
      <c r="K2033" s="62">
        <v>0.32568641112751501</v>
      </c>
      <c r="L2033" s="62">
        <v>0.31948603946998599</v>
      </c>
      <c r="M2033" s="62">
        <v>0.36566710638511901</v>
      </c>
    </row>
    <row r="2034" spans="1:13" x14ac:dyDescent="0.35">
      <c r="A2034" s="59" t="s">
        <v>6460</v>
      </c>
      <c r="B2034" s="59" t="s">
        <v>6461</v>
      </c>
      <c r="C2034" s="60" t="s">
        <v>40</v>
      </c>
      <c r="D2034" s="60" t="s">
        <v>89</v>
      </c>
      <c r="E2034" s="60" t="s">
        <v>6656</v>
      </c>
      <c r="F2034" s="61">
        <v>96.498637682925505</v>
      </c>
      <c r="G2034" s="61">
        <v>101.356605958529</v>
      </c>
      <c r="H2034" s="61">
        <v>102.75159241116</v>
      </c>
      <c r="I2034" s="61">
        <v>92.408299541316396</v>
      </c>
      <c r="J2034" s="62">
        <v>0.39514671339803698</v>
      </c>
      <c r="K2034" s="62">
        <v>0.35845124971012499</v>
      </c>
      <c r="L2034" s="62">
        <v>0.35141591682700601</v>
      </c>
      <c r="M2034" s="62">
        <v>0.40105662581656298</v>
      </c>
    </row>
    <row r="2035" spans="1:13" x14ac:dyDescent="0.35">
      <c r="A2035" s="59" t="s">
        <v>678</v>
      </c>
      <c r="B2035" s="59" t="s">
        <v>679</v>
      </c>
      <c r="C2035" s="60" t="s">
        <v>31</v>
      </c>
      <c r="D2035" s="60" t="s">
        <v>56</v>
      </c>
      <c r="E2035" s="60" t="s">
        <v>6657</v>
      </c>
      <c r="F2035" s="61">
        <v>99.550457658279399</v>
      </c>
      <c r="G2035" s="61">
        <v>86.685794322410402</v>
      </c>
      <c r="H2035" s="61">
        <v>107.86113840524401</v>
      </c>
      <c r="I2035" s="61">
        <v>91.316717815111602</v>
      </c>
      <c r="J2035" s="62">
        <v>0.51222863591069001</v>
      </c>
      <c r="K2035" s="62">
        <v>0.46074168114677699</v>
      </c>
      <c r="L2035" s="62">
        <v>0.45823795384114702</v>
      </c>
      <c r="M2035" s="62">
        <v>0.52437765944692005</v>
      </c>
    </row>
    <row r="2036" spans="1:13" x14ac:dyDescent="0.35">
      <c r="A2036" s="59" t="s">
        <v>3785</v>
      </c>
      <c r="B2036" s="59" t="s">
        <v>3786</v>
      </c>
      <c r="C2036" s="60" t="s">
        <v>31</v>
      </c>
      <c r="D2036" s="60" t="s">
        <v>56</v>
      </c>
      <c r="E2036" s="60" t="s">
        <v>6656</v>
      </c>
      <c r="F2036" s="61">
        <v>101.058837552733</v>
      </c>
      <c r="G2036" s="61">
        <v>91.910634336814098</v>
      </c>
      <c r="H2036" s="61">
        <v>108.07290439790501</v>
      </c>
      <c r="I2036" s="61">
        <v>92.529864982277701</v>
      </c>
      <c r="J2036" s="62">
        <v>0.37922958778473098</v>
      </c>
      <c r="K2036" s="62">
        <v>0.34888124083036698</v>
      </c>
      <c r="L2036" s="62">
        <v>0.345097323007517</v>
      </c>
      <c r="M2036" s="62">
        <v>0.38222502825355897</v>
      </c>
    </row>
    <row r="2037" spans="1:13" x14ac:dyDescent="0.35">
      <c r="A2037" s="59" t="s">
        <v>3787</v>
      </c>
      <c r="B2037" s="59" t="s">
        <v>3788</v>
      </c>
      <c r="C2037" s="60" t="s">
        <v>31</v>
      </c>
      <c r="D2037" s="60" t="s">
        <v>56</v>
      </c>
      <c r="E2037" s="60" t="s">
        <v>6656</v>
      </c>
      <c r="F2037" s="61">
        <v>101.058837552733</v>
      </c>
      <c r="G2037" s="61">
        <v>91.910634336814098</v>
      </c>
      <c r="H2037" s="61">
        <v>108.07290439790501</v>
      </c>
      <c r="I2037" s="61">
        <v>92.529864982277701</v>
      </c>
      <c r="J2037" s="62">
        <v>0.37922958778473098</v>
      </c>
      <c r="K2037" s="62">
        <v>0.34888124083036698</v>
      </c>
      <c r="L2037" s="62">
        <v>0.345097323007517</v>
      </c>
      <c r="M2037" s="62">
        <v>0.38222502825355897</v>
      </c>
    </row>
    <row r="2038" spans="1:13" x14ac:dyDescent="0.35">
      <c r="A2038" s="59" t="s">
        <v>3791</v>
      </c>
      <c r="B2038" s="59" t="s">
        <v>3792</v>
      </c>
      <c r="C2038" s="60" t="s">
        <v>40</v>
      </c>
      <c r="D2038" s="60" t="s">
        <v>56</v>
      </c>
      <c r="E2038" s="60" t="s">
        <v>6656</v>
      </c>
      <c r="F2038" s="61">
        <v>101.058837552733</v>
      </c>
      <c r="G2038" s="61">
        <v>91.910634336814098</v>
      </c>
      <c r="H2038" s="61">
        <v>108.07290439790501</v>
      </c>
      <c r="I2038" s="61">
        <v>92.529864982277701</v>
      </c>
      <c r="J2038" s="62">
        <v>0.37922958778473098</v>
      </c>
      <c r="K2038" s="62">
        <v>0.34888124083036698</v>
      </c>
      <c r="L2038" s="62">
        <v>0.345097323007517</v>
      </c>
      <c r="M2038" s="62">
        <v>0.38222502825355897</v>
      </c>
    </row>
    <row r="2039" spans="1:13" x14ac:dyDescent="0.35">
      <c r="A2039" s="59" t="s">
        <v>3789</v>
      </c>
      <c r="B2039" s="59" t="s">
        <v>3790</v>
      </c>
      <c r="C2039" s="60" t="s">
        <v>40</v>
      </c>
      <c r="D2039" s="60" t="s">
        <v>56</v>
      </c>
      <c r="E2039" s="60" t="s">
        <v>6656</v>
      </c>
      <c r="F2039" s="61">
        <v>101.058837552733</v>
      </c>
      <c r="G2039" s="61">
        <v>91.910634336814098</v>
      </c>
      <c r="H2039" s="61">
        <v>108.07290439790501</v>
      </c>
      <c r="I2039" s="61">
        <v>92.529864982277701</v>
      </c>
      <c r="J2039" s="62">
        <v>0.37922958778473098</v>
      </c>
      <c r="K2039" s="62">
        <v>0.34888124083036698</v>
      </c>
      <c r="L2039" s="62">
        <v>0.345097323007517</v>
      </c>
      <c r="M2039" s="62">
        <v>0.38222502825355897</v>
      </c>
    </row>
    <row r="2040" spans="1:13" x14ac:dyDescent="0.35">
      <c r="A2040" s="59" t="s">
        <v>3783</v>
      </c>
      <c r="B2040" s="59" t="s">
        <v>3784</v>
      </c>
      <c r="C2040" s="60" t="s">
        <v>31</v>
      </c>
      <c r="D2040" s="60" t="s">
        <v>56</v>
      </c>
      <c r="E2040" s="60" t="s">
        <v>6656</v>
      </c>
      <c r="F2040" s="61">
        <v>101.058837552733</v>
      </c>
      <c r="G2040" s="61">
        <v>91.910634336814098</v>
      </c>
      <c r="H2040" s="61">
        <v>108.07290439790501</v>
      </c>
      <c r="I2040" s="61">
        <v>92.529864982277701</v>
      </c>
      <c r="J2040" s="62">
        <v>0.37922958778473098</v>
      </c>
      <c r="K2040" s="62">
        <v>0.34888124083036698</v>
      </c>
      <c r="L2040" s="62">
        <v>0.345097323007517</v>
      </c>
      <c r="M2040" s="62">
        <v>0.38222502825355897</v>
      </c>
    </row>
    <row r="2041" spans="1:13" x14ac:dyDescent="0.35">
      <c r="A2041" s="59" t="s">
        <v>4663</v>
      </c>
      <c r="B2041" s="59" t="s">
        <v>4664</v>
      </c>
      <c r="C2041" s="60" t="s">
        <v>40</v>
      </c>
      <c r="D2041" s="60" t="s">
        <v>56</v>
      </c>
      <c r="E2041" s="60" t="s">
        <v>6656</v>
      </c>
      <c r="F2041" s="61">
        <v>101.323224674458</v>
      </c>
      <c r="G2041" s="61"/>
      <c r="H2041" s="61"/>
      <c r="I2041" s="61">
        <v>95.522932217224195</v>
      </c>
      <c r="J2041" s="62">
        <v>0.33698854722111599</v>
      </c>
      <c r="K2041" s="62">
        <v>0.29789656706033502</v>
      </c>
      <c r="L2041" s="62">
        <v>0.29034887754787803</v>
      </c>
      <c r="M2041" s="62">
        <v>0.346279680775329</v>
      </c>
    </row>
    <row r="2042" spans="1:13" x14ac:dyDescent="0.35">
      <c r="A2042" s="59" t="s">
        <v>1146</v>
      </c>
      <c r="B2042" s="59" t="s">
        <v>1147</v>
      </c>
      <c r="C2042" s="60" t="s">
        <v>40</v>
      </c>
      <c r="D2042" s="60" t="s">
        <v>86</v>
      </c>
      <c r="E2042" s="60" t="s">
        <v>6657</v>
      </c>
      <c r="F2042" s="61">
        <v>102.02881583134599</v>
      </c>
      <c r="G2042" s="61">
        <v>113.60050904630501</v>
      </c>
      <c r="H2042" s="61">
        <v>107.8753041066</v>
      </c>
      <c r="I2042" s="61">
        <v>99.8107143797085</v>
      </c>
      <c r="J2042" s="62">
        <v>0.43618316051245898</v>
      </c>
      <c r="K2042" s="62">
        <v>0.37134163762486599</v>
      </c>
      <c r="L2042" s="62">
        <v>0.369363493525735</v>
      </c>
      <c r="M2042" s="62">
        <v>0.453989357684976</v>
      </c>
    </row>
    <row r="2043" spans="1:13" x14ac:dyDescent="0.35">
      <c r="A2043" s="59" t="s">
        <v>4673</v>
      </c>
      <c r="B2043" s="59" t="s">
        <v>4674</v>
      </c>
      <c r="C2043" s="60" t="s">
        <v>40</v>
      </c>
      <c r="D2043" s="60" t="s">
        <v>56</v>
      </c>
      <c r="E2043" s="60" t="s">
        <v>6656</v>
      </c>
      <c r="F2043" s="61">
        <v>101.323224674458</v>
      </c>
      <c r="G2043" s="61"/>
      <c r="H2043" s="61"/>
      <c r="I2043" s="61">
        <v>95.522932217224195</v>
      </c>
      <c r="J2043" s="62">
        <v>0.33698854722111599</v>
      </c>
      <c r="K2043" s="62">
        <v>0.29789656706033502</v>
      </c>
      <c r="L2043" s="62">
        <v>0.29034887754787803</v>
      </c>
      <c r="M2043" s="62">
        <v>0.346279680775329</v>
      </c>
    </row>
    <row r="2044" spans="1:13" x14ac:dyDescent="0.35">
      <c r="A2044" s="59" t="s">
        <v>1338</v>
      </c>
      <c r="B2044" s="59" t="s">
        <v>1339</v>
      </c>
      <c r="C2044" s="60" t="s">
        <v>31</v>
      </c>
      <c r="D2044" s="60" t="s">
        <v>56</v>
      </c>
      <c r="E2044" s="60" t="s">
        <v>6657</v>
      </c>
      <c r="F2044" s="61">
        <v>99.577192432663196</v>
      </c>
      <c r="G2044" s="61">
        <v>114.234658598651</v>
      </c>
      <c r="H2044" s="61">
        <v>107.602782994788</v>
      </c>
      <c r="I2044" s="61">
        <v>93.077890872933494</v>
      </c>
      <c r="J2044" s="62">
        <v>0.47438882597255799</v>
      </c>
      <c r="K2044" s="62">
        <v>0.42777839134392898</v>
      </c>
      <c r="L2044" s="62">
        <v>0.41793125040019102</v>
      </c>
      <c r="M2044" s="62">
        <v>0.50392500422454101</v>
      </c>
    </row>
    <row r="2045" spans="1:13" x14ac:dyDescent="0.35">
      <c r="A2045" s="59" t="s">
        <v>1338</v>
      </c>
      <c r="B2045" s="59" t="s">
        <v>1339</v>
      </c>
      <c r="C2045" s="60" t="s">
        <v>31</v>
      </c>
      <c r="D2045" s="60" t="s">
        <v>56</v>
      </c>
      <c r="E2045" s="60" t="s">
        <v>6657</v>
      </c>
      <c r="F2045" s="61">
        <v>99.577192432663196</v>
      </c>
      <c r="G2045" s="61">
        <v>114.234658598651</v>
      </c>
      <c r="H2045" s="61">
        <v>107.602782994788</v>
      </c>
      <c r="I2045" s="61">
        <v>93.077890872933494</v>
      </c>
      <c r="J2045" s="62">
        <v>0.47438882597255799</v>
      </c>
      <c r="K2045" s="62">
        <v>0.42777839134392898</v>
      </c>
      <c r="L2045" s="62">
        <v>0.41793125040019102</v>
      </c>
      <c r="M2045" s="62">
        <v>0.50392500422454101</v>
      </c>
    </row>
    <row r="2046" spans="1:13" x14ac:dyDescent="0.35">
      <c r="A2046" s="59" t="s">
        <v>4667</v>
      </c>
      <c r="B2046" s="59" t="s">
        <v>4668</v>
      </c>
      <c r="C2046" s="60" t="s">
        <v>40</v>
      </c>
      <c r="D2046" s="60" t="s">
        <v>56</v>
      </c>
      <c r="E2046" s="60" t="s">
        <v>6656</v>
      </c>
      <c r="F2046" s="61">
        <v>101.323224674458</v>
      </c>
      <c r="G2046" s="61"/>
      <c r="H2046" s="61"/>
      <c r="I2046" s="61">
        <v>95.522932217224195</v>
      </c>
      <c r="J2046" s="62">
        <v>0.33698854722111599</v>
      </c>
      <c r="K2046" s="62">
        <v>0.29789656706033502</v>
      </c>
      <c r="L2046" s="62">
        <v>0.29034887754787803</v>
      </c>
      <c r="M2046" s="62">
        <v>0.346279680775329</v>
      </c>
    </row>
    <row r="2047" spans="1:13" x14ac:dyDescent="0.35">
      <c r="A2047" s="59" t="s">
        <v>4661</v>
      </c>
      <c r="B2047" s="59" t="s">
        <v>4662</v>
      </c>
      <c r="C2047" s="60" t="s">
        <v>31</v>
      </c>
      <c r="D2047" s="60" t="s">
        <v>56</v>
      </c>
      <c r="E2047" s="60" t="s">
        <v>6656</v>
      </c>
      <c r="F2047" s="61">
        <v>101.323224674458</v>
      </c>
      <c r="G2047" s="61"/>
      <c r="H2047" s="61"/>
      <c r="I2047" s="61">
        <v>95.522932217224195</v>
      </c>
      <c r="J2047" s="62">
        <v>0.33698854722111599</v>
      </c>
      <c r="K2047" s="62">
        <v>0.29789656706033502</v>
      </c>
      <c r="L2047" s="62">
        <v>0.29034887754787803</v>
      </c>
      <c r="M2047" s="62">
        <v>0.346279680775329</v>
      </c>
    </row>
    <row r="2048" spans="1:13" x14ac:dyDescent="0.35">
      <c r="A2048" s="59" t="s">
        <v>4661</v>
      </c>
      <c r="B2048" s="59" t="s">
        <v>4662</v>
      </c>
      <c r="C2048" s="60" t="s">
        <v>31</v>
      </c>
      <c r="D2048" s="60" t="s">
        <v>56</v>
      </c>
      <c r="E2048" s="60" t="s">
        <v>6656</v>
      </c>
      <c r="F2048" s="61">
        <v>101.323224674458</v>
      </c>
      <c r="G2048" s="61"/>
      <c r="H2048" s="61"/>
      <c r="I2048" s="61">
        <v>95.522932217224195</v>
      </c>
      <c r="J2048" s="62">
        <v>0.33698854722111599</v>
      </c>
      <c r="K2048" s="62">
        <v>0.29789656706033502</v>
      </c>
      <c r="L2048" s="62">
        <v>0.29034887754787803</v>
      </c>
      <c r="M2048" s="62">
        <v>0.346279680775329</v>
      </c>
    </row>
    <row r="2049" spans="1:13" x14ac:dyDescent="0.35">
      <c r="A2049" s="59" t="s">
        <v>4665</v>
      </c>
      <c r="B2049" s="59" t="s">
        <v>4666</v>
      </c>
      <c r="C2049" s="60" t="s">
        <v>40</v>
      </c>
      <c r="D2049" s="60" t="s">
        <v>56</v>
      </c>
      <c r="E2049" s="60" t="s">
        <v>6656</v>
      </c>
      <c r="F2049" s="61">
        <v>101.323224674458</v>
      </c>
      <c r="G2049" s="61"/>
      <c r="H2049" s="61"/>
      <c r="I2049" s="61">
        <v>95.522932217224195</v>
      </c>
      <c r="J2049" s="62">
        <v>0.33698854722111599</v>
      </c>
      <c r="K2049" s="62">
        <v>0.29789656706033502</v>
      </c>
      <c r="L2049" s="62">
        <v>0.29034887754787803</v>
      </c>
      <c r="M2049" s="62">
        <v>0.346279680775329</v>
      </c>
    </row>
    <row r="2050" spans="1:13" x14ac:dyDescent="0.35">
      <c r="A2050" s="59" t="s">
        <v>4669</v>
      </c>
      <c r="B2050" s="59" t="s">
        <v>4670</v>
      </c>
      <c r="C2050" s="60" t="s">
        <v>40</v>
      </c>
      <c r="D2050" s="60" t="s">
        <v>56</v>
      </c>
      <c r="E2050" s="60" t="s">
        <v>6656</v>
      </c>
      <c r="F2050" s="61">
        <v>101.323224674458</v>
      </c>
      <c r="G2050" s="61"/>
      <c r="H2050" s="61"/>
      <c r="I2050" s="61">
        <v>95.522932217224195</v>
      </c>
      <c r="J2050" s="62">
        <v>0.33698854722111599</v>
      </c>
      <c r="K2050" s="62">
        <v>0.29789656706033502</v>
      </c>
      <c r="L2050" s="62">
        <v>0.29034887754787803</v>
      </c>
      <c r="M2050" s="62">
        <v>0.346279680775329</v>
      </c>
    </row>
    <row r="2051" spans="1:13" x14ac:dyDescent="0.35">
      <c r="A2051" s="59" t="s">
        <v>5462</v>
      </c>
      <c r="B2051" s="59" t="s">
        <v>5463</v>
      </c>
      <c r="C2051" s="60" t="s">
        <v>31</v>
      </c>
      <c r="D2051" s="60" t="s">
        <v>56</v>
      </c>
      <c r="E2051" s="60" t="s">
        <v>6656</v>
      </c>
      <c r="F2051" s="61">
        <v>104.01314605012401</v>
      </c>
      <c r="G2051" s="61">
        <v>96.881433635847799</v>
      </c>
      <c r="H2051" s="61">
        <v>106.489718632003</v>
      </c>
      <c r="I2051" s="61">
        <v>94.519881221845694</v>
      </c>
      <c r="J2051" s="62">
        <v>0.37117517813965201</v>
      </c>
      <c r="K2051" s="62">
        <v>0.33311657251594401</v>
      </c>
      <c r="L2051" s="62">
        <v>0.32721557609235302</v>
      </c>
      <c r="M2051" s="62">
        <v>0.37650608449098799</v>
      </c>
    </row>
    <row r="2052" spans="1:13" x14ac:dyDescent="0.35">
      <c r="A2052" s="59" t="s">
        <v>1864</v>
      </c>
      <c r="B2052" s="59" t="s">
        <v>1865</v>
      </c>
      <c r="C2052" s="60" t="s">
        <v>31</v>
      </c>
      <c r="D2052" s="60" t="s">
        <v>56</v>
      </c>
      <c r="E2052" s="60" t="s">
        <v>6657</v>
      </c>
      <c r="F2052" s="61">
        <v>102.302405850724</v>
      </c>
      <c r="G2052" s="61">
        <v>91.717092353685601</v>
      </c>
      <c r="H2052" s="61">
        <v>108.956169605349</v>
      </c>
      <c r="I2052" s="61">
        <v>91.968815757993994</v>
      </c>
      <c r="J2052" s="62">
        <v>0.52451886851222096</v>
      </c>
      <c r="K2052" s="62">
        <v>0.46993872514008</v>
      </c>
      <c r="L2052" s="62">
        <v>0.46074722087085601</v>
      </c>
      <c r="M2052" s="62">
        <v>0.52799354029717604</v>
      </c>
    </row>
    <row r="2053" spans="1:13" x14ac:dyDescent="0.35">
      <c r="A2053" s="59" t="s">
        <v>5460</v>
      </c>
      <c r="B2053" s="59" t="s">
        <v>5461</v>
      </c>
      <c r="C2053" s="60" t="s">
        <v>31</v>
      </c>
      <c r="D2053" s="60" t="s">
        <v>56</v>
      </c>
      <c r="E2053" s="60" t="s">
        <v>6656</v>
      </c>
      <c r="F2053" s="61">
        <v>104.01314605012401</v>
      </c>
      <c r="G2053" s="61">
        <v>96.881433635847799</v>
      </c>
      <c r="H2053" s="61">
        <v>106.489718632003</v>
      </c>
      <c r="I2053" s="61">
        <v>94.519881221845694</v>
      </c>
      <c r="J2053" s="62">
        <v>0.37117517813965201</v>
      </c>
      <c r="K2053" s="62">
        <v>0.33311657251594401</v>
      </c>
      <c r="L2053" s="62">
        <v>0.32721557609235302</v>
      </c>
      <c r="M2053" s="62">
        <v>0.37650608449098799</v>
      </c>
    </row>
    <row r="2054" spans="1:13" x14ac:dyDescent="0.35">
      <c r="A2054" s="59" t="s">
        <v>5468</v>
      </c>
      <c r="B2054" s="59" t="s">
        <v>5469</v>
      </c>
      <c r="C2054" s="60" t="s">
        <v>40</v>
      </c>
      <c r="D2054" s="60" t="s">
        <v>56</v>
      </c>
      <c r="E2054" s="60" t="s">
        <v>6656</v>
      </c>
      <c r="F2054" s="61">
        <v>104.01314605012401</v>
      </c>
      <c r="G2054" s="61">
        <v>96.881433635847799</v>
      </c>
      <c r="H2054" s="61">
        <v>106.489718632003</v>
      </c>
      <c r="I2054" s="61">
        <v>94.519881221845694</v>
      </c>
      <c r="J2054" s="62">
        <v>0.37117517813965201</v>
      </c>
      <c r="K2054" s="62">
        <v>0.33311657251594401</v>
      </c>
      <c r="L2054" s="62">
        <v>0.32721557609235302</v>
      </c>
      <c r="M2054" s="62">
        <v>0.37650608449098799</v>
      </c>
    </row>
    <row r="2055" spans="1:13" x14ac:dyDescent="0.35">
      <c r="A2055" s="59" t="s">
        <v>5470</v>
      </c>
      <c r="B2055" s="59" t="s">
        <v>5471</v>
      </c>
      <c r="C2055" s="60" t="s">
        <v>40</v>
      </c>
      <c r="D2055" s="60" t="s">
        <v>56</v>
      </c>
      <c r="E2055" s="60" t="s">
        <v>6656</v>
      </c>
      <c r="F2055" s="61">
        <v>104.01314605012401</v>
      </c>
      <c r="G2055" s="61">
        <v>96.881433635847799</v>
      </c>
      <c r="H2055" s="61">
        <v>106.489718632003</v>
      </c>
      <c r="I2055" s="61">
        <v>94.519881221845694</v>
      </c>
      <c r="J2055" s="62">
        <v>0.37117517813965201</v>
      </c>
      <c r="K2055" s="62">
        <v>0.33311657251594401</v>
      </c>
      <c r="L2055" s="62">
        <v>0.32721557609235302</v>
      </c>
      <c r="M2055" s="62">
        <v>0.37650608449098799</v>
      </c>
    </row>
    <row r="2056" spans="1:13" x14ac:dyDescent="0.35">
      <c r="A2056" s="59" t="s">
        <v>5458</v>
      </c>
      <c r="B2056" s="59" t="s">
        <v>5459</v>
      </c>
      <c r="C2056" s="60" t="s">
        <v>31</v>
      </c>
      <c r="D2056" s="60" t="s">
        <v>56</v>
      </c>
      <c r="E2056" s="60" t="s">
        <v>6656</v>
      </c>
      <c r="F2056" s="61">
        <v>104.01314605012401</v>
      </c>
      <c r="G2056" s="61">
        <v>96.881433635847799</v>
      </c>
      <c r="H2056" s="61">
        <v>106.489718632003</v>
      </c>
      <c r="I2056" s="61">
        <v>94.519881221845694</v>
      </c>
      <c r="J2056" s="62">
        <v>0.37117517813965201</v>
      </c>
      <c r="K2056" s="62">
        <v>0.33311657251594401</v>
      </c>
      <c r="L2056" s="62">
        <v>0.32721557609235302</v>
      </c>
      <c r="M2056" s="62">
        <v>0.37650608449098799</v>
      </c>
    </row>
    <row r="2057" spans="1:13" x14ac:dyDescent="0.35">
      <c r="A2057" s="59" t="s">
        <v>5466</v>
      </c>
      <c r="B2057" s="59" t="s">
        <v>5467</v>
      </c>
      <c r="C2057" s="60" t="s">
        <v>31</v>
      </c>
      <c r="D2057" s="60" t="s">
        <v>56</v>
      </c>
      <c r="E2057" s="60" t="s">
        <v>6656</v>
      </c>
      <c r="F2057" s="61">
        <v>104.01314605012401</v>
      </c>
      <c r="G2057" s="61">
        <v>96.881433635847799</v>
      </c>
      <c r="H2057" s="61">
        <v>106.489718632003</v>
      </c>
      <c r="I2057" s="61">
        <v>94.519881221845694</v>
      </c>
      <c r="J2057" s="62">
        <v>0.37117517813965201</v>
      </c>
      <c r="K2057" s="62">
        <v>0.33311657251594401</v>
      </c>
      <c r="L2057" s="62">
        <v>0.32721557609235302</v>
      </c>
      <c r="M2057" s="62">
        <v>0.37650608449098799</v>
      </c>
    </row>
    <row r="2058" spans="1:13" x14ac:dyDescent="0.35">
      <c r="A2058" s="59" t="s">
        <v>5464</v>
      </c>
      <c r="B2058" s="59" t="s">
        <v>5465</v>
      </c>
      <c r="C2058" s="60" t="s">
        <v>31</v>
      </c>
      <c r="D2058" s="60" t="s">
        <v>56</v>
      </c>
      <c r="E2058" s="60" t="s">
        <v>6656</v>
      </c>
      <c r="F2058" s="61">
        <v>104.01314605012401</v>
      </c>
      <c r="G2058" s="61">
        <v>96.881433635847799</v>
      </c>
      <c r="H2058" s="61">
        <v>106.489718632003</v>
      </c>
      <c r="I2058" s="61">
        <v>94.519881221845694</v>
      </c>
      <c r="J2058" s="62">
        <v>0.37117517813965201</v>
      </c>
      <c r="K2058" s="62">
        <v>0.33311657251594401</v>
      </c>
      <c r="L2058" s="62">
        <v>0.32721557609235302</v>
      </c>
      <c r="M2058" s="62">
        <v>0.37650608449098799</v>
      </c>
    </row>
    <row r="2059" spans="1:13" x14ac:dyDescent="0.35">
      <c r="A2059" s="59" t="s">
        <v>2252</v>
      </c>
      <c r="B2059" s="59" t="s">
        <v>2253</v>
      </c>
      <c r="C2059" s="60" t="s">
        <v>31</v>
      </c>
      <c r="D2059" s="60" t="s">
        <v>86</v>
      </c>
      <c r="E2059" s="60" t="s">
        <v>6657</v>
      </c>
      <c r="F2059" s="61">
        <v>109.022268974675</v>
      </c>
      <c r="G2059" s="61">
        <v>114.139990461762</v>
      </c>
      <c r="H2059" s="61">
        <v>111.97404861055</v>
      </c>
      <c r="I2059" s="61">
        <v>92.350346423026593</v>
      </c>
      <c r="J2059" s="62">
        <v>0.61103475614430303</v>
      </c>
      <c r="K2059" s="62">
        <v>0.55956871298769695</v>
      </c>
      <c r="L2059" s="62">
        <v>0.54834826700704997</v>
      </c>
      <c r="M2059" s="62">
        <v>0.61310240835045704</v>
      </c>
    </row>
    <row r="2060" spans="1:13" x14ac:dyDescent="0.35">
      <c r="A2060" s="59" t="s">
        <v>6308</v>
      </c>
      <c r="B2060" s="59" t="s">
        <v>6309</v>
      </c>
      <c r="C2060" s="60" t="s">
        <v>40</v>
      </c>
      <c r="D2060" s="60" t="s">
        <v>86</v>
      </c>
      <c r="E2060" s="60" t="s">
        <v>6656</v>
      </c>
      <c r="F2060" s="61">
        <v>98.178412628632501</v>
      </c>
      <c r="G2060" s="61"/>
      <c r="H2060" s="61"/>
      <c r="I2060" s="61">
        <v>95.716487752407303</v>
      </c>
      <c r="J2060" s="62">
        <v>0.33767871493756302</v>
      </c>
      <c r="K2060" s="62">
        <v>0.29820153614539502</v>
      </c>
      <c r="L2060" s="62">
        <v>0.29183671346877799</v>
      </c>
      <c r="M2060" s="62">
        <v>0.34513249242126498</v>
      </c>
    </row>
    <row r="2061" spans="1:13" x14ac:dyDescent="0.35">
      <c r="A2061" s="59" t="s">
        <v>6306</v>
      </c>
      <c r="B2061" s="59" t="s">
        <v>6307</v>
      </c>
      <c r="C2061" s="60" t="s">
        <v>40</v>
      </c>
      <c r="D2061" s="60" t="s">
        <v>86</v>
      </c>
      <c r="E2061" s="60" t="s">
        <v>6656</v>
      </c>
      <c r="F2061" s="61">
        <v>98.178412628632501</v>
      </c>
      <c r="G2061" s="61"/>
      <c r="H2061" s="61"/>
      <c r="I2061" s="61">
        <v>95.716487752407303</v>
      </c>
      <c r="J2061" s="62">
        <v>0.33767871493756302</v>
      </c>
      <c r="K2061" s="62">
        <v>0.29820153614539502</v>
      </c>
      <c r="L2061" s="62">
        <v>0.29183671346877799</v>
      </c>
      <c r="M2061" s="62">
        <v>0.34513249242126498</v>
      </c>
    </row>
    <row r="2062" spans="1:13" x14ac:dyDescent="0.35">
      <c r="A2062" s="59" t="s">
        <v>6304</v>
      </c>
      <c r="B2062" s="59" t="s">
        <v>6305</v>
      </c>
      <c r="C2062" s="60" t="s">
        <v>31</v>
      </c>
      <c r="D2062" s="60" t="s">
        <v>86</v>
      </c>
      <c r="E2062" s="60" t="s">
        <v>6656</v>
      </c>
      <c r="F2062" s="61">
        <v>98.178412628632501</v>
      </c>
      <c r="G2062" s="61"/>
      <c r="H2062" s="61"/>
      <c r="I2062" s="61">
        <v>95.716487752407303</v>
      </c>
      <c r="J2062" s="62">
        <v>0.33767871493756302</v>
      </c>
      <c r="K2062" s="62">
        <v>0.29820153614539502</v>
      </c>
      <c r="L2062" s="62">
        <v>0.29183671346877799</v>
      </c>
      <c r="M2062" s="62">
        <v>0.34513249242126498</v>
      </c>
    </row>
    <row r="2063" spans="1:13" x14ac:dyDescent="0.35">
      <c r="A2063" s="59" t="s">
        <v>2250</v>
      </c>
      <c r="B2063" s="59" t="s">
        <v>2251</v>
      </c>
      <c r="C2063" s="60" t="s">
        <v>31</v>
      </c>
      <c r="D2063" s="60" t="s">
        <v>86</v>
      </c>
      <c r="E2063" s="60" t="s">
        <v>6657</v>
      </c>
      <c r="F2063" s="61">
        <v>92.294718364820497</v>
      </c>
      <c r="G2063" s="61">
        <v>104.823431690882</v>
      </c>
      <c r="H2063" s="61">
        <v>108.039131567051</v>
      </c>
      <c r="I2063" s="61">
        <v>98.875609654661105</v>
      </c>
      <c r="J2063" s="62">
        <v>0.48291648718720498</v>
      </c>
      <c r="K2063" s="62">
        <v>0.42361780391258202</v>
      </c>
      <c r="L2063" s="62">
        <v>0.41997154055588198</v>
      </c>
      <c r="M2063" s="62">
        <v>0.505452630564723</v>
      </c>
    </row>
    <row r="2064" spans="1:13" x14ac:dyDescent="0.35">
      <c r="A2064" s="59" t="s">
        <v>3519</v>
      </c>
      <c r="B2064" s="59" t="s">
        <v>3520</v>
      </c>
      <c r="C2064" s="60" t="s">
        <v>31</v>
      </c>
      <c r="D2064" s="60" t="s">
        <v>53</v>
      </c>
      <c r="E2064" s="60" t="s">
        <v>6656</v>
      </c>
      <c r="F2064" s="61">
        <v>106.73014106655999</v>
      </c>
      <c r="G2064" s="61">
        <v>96.840185943010496</v>
      </c>
      <c r="H2064" s="61">
        <v>111.979130274846</v>
      </c>
      <c r="I2064" s="61">
        <v>94.941474039416704</v>
      </c>
      <c r="J2064" s="62">
        <v>0.353145328861033</v>
      </c>
      <c r="K2064" s="62">
        <v>0.319845807357231</v>
      </c>
      <c r="L2064" s="62">
        <v>0.31384646567395602</v>
      </c>
      <c r="M2064" s="62">
        <v>0.35314351667764998</v>
      </c>
    </row>
    <row r="2065" spans="1:13" x14ac:dyDescent="0.35">
      <c r="A2065" s="59" t="s">
        <v>3521</v>
      </c>
      <c r="B2065" s="59" t="s">
        <v>3522</v>
      </c>
      <c r="C2065" s="60" t="s">
        <v>40</v>
      </c>
      <c r="D2065" s="60" t="s">
        <v>53</v>
      </c>
      <c r="E2065" s="60" t="s">
        <v>6656</v>
      </c>
      <c r="F2065" s="61">
        <v>106.73014106655999</v>
      </c>
      <c r="G2065" s="61">
        <v>96.840185943010496</v>
      </c>
      <c r="H2065" s="61">
        <v>111.979130274846</v>
      </c>
      <c r="I2065" s="61">
        <v>94.941474039416704</v>
      </c>
      <c r="J2065" s="62">
        <v>0.353145328861033</v>
      </c>
      <c r="K2065" s="62">
        <v>0.319845807357231</v>
      </c>
      <c r="L2065" s="62">
        <v>0.31384646567395602</v>
      </c>
      <c r="M2065" s="62">
        <v>0.35314351667764998</v>
      </c>
    </row>
    <row r="2066" spans="1:13" x14ac:dyDescent="0.35">
      <c r="A2066" s="59" t="s">
        <v>3515</v>
      </c>
      <c r="B2066" s="59" t="s">
        <v>3516</v>
      </c>
      <c r="C2066" s="60" t="s">
        <v>31</v>
      </c>
      <c r="D2066" s="60" t="s">
        <v>53</v>
      </c>
      <c r="E2066" s="60" t="s">
        <v>6656</v>
      </c>
      <c r="F2066" s="61">
        <v>106.73014106655999</v>
      </c>
      <c r="G2066" s="61">
        <v>96.840185943010496</v>
      </c>
      <c r="H2066" s="61">
        <v>111.979130274846</v>
      </c>
      <c r="I2066" s="61">
        <v>94.941474039416704</v>
      </c>
      <c r="J2066" s="62">
        <v>0.353145328861033</v>
      </c>
      <c r="K2066" s="62">
        <v>0.319845807357231</v>
      </c>
      <c r="L2066" s="62">
        <v>0.31384646567395602</v>
      </c>
      <c r="M2066" s="62">
        <v>0.35314351667764998</v>
      </c>
    </row>
    <row r="2067" spans="1:13" x14ac:dyDescent="0.35">
      <c r="A2067" s="59" t="s">
        <v>3621</v>
      </c>
      <c r="B2067" s="59" t="s">
        <v>3622</v>
      </c>
      <c r="C2067" s="60" t="s">
        <v>40</v>
      </c>
      <c r="D2067" s="60" t="s">
        <v>37</v>
      </c>
      <c r="E2067" s="60" t="s">
        <v>6656</v>
      </c>
      <c r="F2067" s="61">
        <v>96.242122962409596</v>
      </c>
      <c r="G2067" s="61">
        <v>100.076348355741</v>
      </c>
      <c r="H2067" s="61">
        <v>101.02106086591</v>
      </c>
      <c r="I2067" s="61">
        <v>91.359197665724494</v>
      </c>
      <c r="J2067" s="62">
        <v>0.408855170894458</v>
      </c>
      <c r="K2067" s="62">
        <v>0.38012286953638103</v>
      </c>
      <c r="L2067" s="62">
        <v>0.37504527537946603</v>
      </c>
      <c r="M2067" s="62">
        <v>0.41752019371251797</v>
      </c>
    </row>
    <row r="2068" spans="1:13" x14ac:dyDescent="0.35">
      <c r="A2068" s="59" t="s">
        <v>3615</v>
      </c>
      <c r="B2068" s="59" t="s">
        <v>3616</v>
      </c>
      <c r="C2068" s="60" t="s">
        <v>31</v>
      </c>
      <c r="D2068" s="60" t="s">
        <v>37</v>
      </c>
      <c r="E2068" s="60" t="s">
        <v>6656</v>
      </c>
      <c r="F2068" s="61">
        <v>96.242122962409596</v>
      </c>
      <c r="G2068" s="61">
        <v>100.076348355741</v>
      </c>
      <c r="H2068" s="61">
        <v>101.02106086591</v>
      </c>
      <c r="I2068" s="61">
        <v>91.359197665724494</v>
      </c>
      <c r="J2068" s="62">
        <v>0.408855170894458</v>
      </c>
      <c r="K2068" s="62">
        <v>0.38012286953638103</v>
      </c>
      <c r="L2068" s="62">
        <v>0.37504527537946603</v>
      </c>
      <c r="M2068" s="62">
        <v>0.41752019371251797</v>
      </c>
    </row>
    <row r="2069" spans="1:13" x14ac:dyDescent="0.35">
      <c r="A2069" s="59" t="s">
        <v>3617</v>
      </c>
      <c r="B2069" s="59" t="s">
        <v>3618</v>
      </c>
      <c r="C2069" s="60" t="s">
        <v>40</v>
      </c>
      <c r="D2069" s="60" t="s">
        <v>37</v>
      </c>
      <c r="E2069" s="60" t="s">
        <v>6656</v>
      </c>
      <c r="F2069" s="61">
        <v>96.242122962409596</v>
      </c>
      <c r="G2069" s="61">
        <v>100.076348355741</v>
      </c>
      <c r="H2069" s="61">
        <v>101.02106086591</v>
      </c>
      <c r="I2069" s="61">
        <v>91.359197665724494</v>
      </c>
      <c r="J2069" s="62">
        <v>0.408855170894458</v>
      </c>
      <c r="K2069" s="62">
        <v>0.38012286953638103</v>
      </c>
      <c r="L2069" s="62">
        <v>0.37504527537946603</v>
      </c>
      <c r="M2069" s="62">
        <v>0.41752019371251797</v>
      </c>
    </row>
    <row r="2070" spans="1:13" x14ac:dyDescent="0.35">
      <c r="A2070" s="59" t="s">
        <v>582</v>
      </c>
      <c r="B2070" s="59" t="s">
        <v>583</v>
      </c>
      <c r="C2070" s="60" t="s">
        <v>40</v>
      </c>
      <c r="D2070" s="60" t="s">
        <v>37</v>
      </c>
      <c r="E2070" s="60" t="s">
        <v>6657</v>
      </c>
      <c r="F2070" s="61">
        <v>94.018485301518197</v>
      </c>
      <c r="G2070" s="61">
        <v>99.068792518122805</v>
      </c>
      <c r="H2070" s="61">
        <v>102.386477080004</v>
      </c>
      <c r="I2070" s="61">
        <v>86.669758844902901</v>
      </c>
      <c r="J2070" s="62">
        <v>0.61676798562549895</v>
      </c>
      <c r="K2070" s="62">
        <v>0.56842567579389902</v>
      </c>
      <c r="L2070" s="62">
        <v>0.55602972069603995</v>
      </c>
      <c r="M2070" s="62">
        <v>0.62620694519669795</v>
      </c>
    </row>
    <row r="2071" spans="1:13" x14ac:dyDescent="0.35">
      <c r="A2071" s="59" t="s">
        <v>3517</v>
      </c>
      <c r="B2071" s="59" t="s">
        <v>3518</v>
      </c>
      <c r="C2071" s="60" t="s">
        <v>31</v>
      </c>
      <c r="D2071" s="60" t="s">
        <v>53</v>
      </c>
      <c r="E2071" s="60" t="s">
        <v>6656</v>
      </c>
      <c r="F2071" s="61">
        <v>106.73014106655999</v>
      </c>
      <c r="G2071" s="61">
        <v>96.840185943010496</v>
      </c>
      <c r="H2071" s="61">
        <v>111.979130274846</v>
      </c>
      <c r="I2071" s="61">
        <v>94.941474039416704</v>
      </c>
      <c r="J2071" s="62">
        <v>0.353145328861033</v>
      </c>
      <c r="K2071" s="62">
        <v>0.319845807357231</v>
      </c>
      <c r="L2071" s="62">
        <v>0.31384646567395602</v>
      </c>
      <c r="M2071" s="62">
        <v>0.35314351667764998</v>
      </c>
    </row>
    <row r="2072" spans="1:13" x14ac:dyDescent="0.35">
      <c r="A2072" s="59" t="s">
        <v>3619</v>
      </c>
      <c r="B2072" s="59" t="s">
        <v>3620</v>
      </c>
      <c r="C2072" s="60" t="s">
        <v>40</v>
      </c>
      <c r="D2072" s="60" t="s">
        <v>37</v>
      </c>
      <c r="E2072" s="60" t="s">
        <v>6656</v>
      </c>
      <c r="F2072" s="61">
        <v>96.242122962409596</v>
      </c>
      <c r="G2072" s="61">
        <v>100.076348355741</v>
      </c>
      <c r="H2072" s="61">
        <v>101.02106086591</v>
      </c>
      <c r="I2072" s="61">
        <v>91.359197665724494</v>
      </c>
      <c r="J2072" s="62">
        <v>0.408855170894458</v>
      </c>
      <c r="K2072" s="62">
        <v>0.38012286953638103</v>
      </c>
      <c r="L2072" s="62">
        <v>0.37504527537946603</v>
      </c>
      <c r="M2072" s="62">
        <v>0.41752019371251797</v>
      </c>
    </row>
    <row r="2073" spans="1:13" x14ac:dyDescent="0.35">
      <c r="A2073" s="59" t="s">
        <v>3523</v>
      </c>
      <c r="B2073" s="59" t="s">
        <v>3524</v>
      </c>
      <c r="C2073" s="60" t="s">
        <v>40</v>
      </c>
      <c r="D2073" s="60" t="s">
        <v>53</v>
      </c>
      <c r="E2073" s="60" t="s">
        <v>6656</v>
      </c>
      <c r="F2073" s="61">
        <v>106.73014106655999</v>
      </c>
      <c r="G2073" s="61">
        <v>96.840185943010496</v>
      </c>
      <c r="H2073" s="61">
        <v>111.979130274846</v>
      </c>
      <c r="I2073" s="61">
        <v>94.941474039416704</v>
      </c>
      <c r="J2073" s="62">
        <v>0.353145328861033</v>
      </c>
      <c r="K2073" s="62">
        <v>0.319845807357231</v>
      </c>
      <c r="L2073" s="62">
        <v>0.31384646567395602</v>
      </c>
      <c r="M2073" s="62">
        <v>0.35314351667764998</v>
      </c>
    </row>
    <row r="2074" spans="1:13" x14ac:dyDescent="0.35">
      <c r="A2074" s="59" t="s">
        <v>580</v>
      </c>
      <c r="B2074" s="59" t="s">
        <v>581</v>
      </c>
      <c r="C2074" s="60" t="s">
        <v>31</v>
      </c>
      <c r="D2074" s="60" t="s">
        <v>37</v>
      </c>
      <c r="E2074" s="60" t="s">
        <v>6657</v>
      </c>
      <c r="F2074" s="61">
        <v>98.747740261005205</v>
      </c>
      <c r="G2074" s="61">
        <v>101.796761215609</v>
      </c>
      <c r="H2074" s="61">
        <v>100.76985576185299</v>
      </c>
      <c r="I2074" s="61">
        <v>93.862292418002994</v>
      </c>
      <c r="J2074" s="62">
        <v>0.54845215339926201</v>
      </c>
      <c r="K2074" s="62">
        <v>0.49890989563617499</v>
      </c>
      <c r="L2074" s="62">
        <v>0.494637289858399</v>
      </c>
      <c r="M2074" s="62">
        <v>0.56699002435943802</v>
      </c>
    </row>
    <row r="2075" spans="1:13" x14ac:dyDescent="0.35">
      <c r="A2075" s="59" t="s">
        <v>3613</v>
      </c>
      <c r="B2075" s="59" t="s">
        <v>3614</v>
      </c>
      <c r="C2075" s="60" t="s">
        <v>31</v>
      </c>
      <c r="D2075" s="60" t="s">
        <v>37</v>
      </c>
      <c r="E2075" s="60" t="s">
        <v>6656</v>
      </c>
      <c r="F2075" s="61">
        <v>96.242122962409596</v>
      </c>
      <c r="G2075" s="61">
        <v>100.076348355741</v>
      </c>
      <c r="H2075" s="61">
        <v>101.02106086591</v>
      </c>
      <c r="I2075" s="61">
        <v>91.359197665724494</v>
      </c>
      <c r="J2075" s="62">
        <v>0.408855170894458</v>
      </c>
      <c r="K2075" s="62">
        <v>0.38012286953638103</v>
      </c>
      <c r="L2075" s="62">
        <v>0.37504527537946603</v>
      </c>
      <c r="M2075" s="62">
        <v>0.41752019371251797</v>
      </c>
    </row>
    <row r="2076" spans="1:13" x14ac:dyDescent="0.35">
      <c r="A2076" s="59" t="s">
        <v>3513</v>
      </c>
      <c r="B2076" s="59" t="s">
        <v>3514</v>
      </c>
      <c r="C2076" s="60" t="s">
        <v>31</v>
      </c>
      <c r="D2076" s="60" t="s">
        <v>53</v>
      </c>
      <c r="E2076" s="60" t="s">
        <v>6656</v>
      </c>
      <c r="F2076" s="61">
        <v>106.73014106655999</v>
      </c>
      <c r="G2076" s="61">
        <v>96.840185943010496</v>
      </c>
      <c r="H2076" s="61">
        <v>111.979130274846</v>
      </c>
      <c r="I2076" s="61">
        <v>94.941474039416704</v>
      </c>
      <c r="J2076" s="62">
        <v>0.353145328861033</v>
      </c>
      <c r="K2076" s="62">
        <v>0.319845807357231</v>
      </c>
      <c r="L2076" s="62">
        <v>0.31384646567395602</v>
      </c>
      <c r="M2076" s="62">
        <v>0.35314351667764998</v>
      </c>
    </row>
    <row r="2077" spans="1:13" x14ac:dyDescent="0.35">
      <c r="A2077" s="59" t="s">
        <v>1014</v>
      </c>
      <c r="B2077" s="59" t="s">
        <v>1015</v>
      </c>
      <c r="C2077" s="60" t="s">
        <v>40</v>
      </c>
      <c r="D2077" s="60" t="s">
        <v>53</v>
      </c>
      <c r="E2077" s="60" t="s">
        <v>6657</v>
      </c>
      <c r="F2077" s="61">
        <v>94.5430433337186</v>
      </c>
      <c r="G2077" s="61">
        <v>93.538561267474805</v>
      </c>
      <c r="H2077" s="61">
        <v>106.85182094096599</v>
      </c>
      <c r="I2077" s="61">
        <v>89.606133746333299</v>
      </c>
      <c r="J2077" s="62">
        <v>0.51835098631524901</v>
      </c>
      <c r="K2077" s="62">
        <v>0.456678416618788</v>
      </c>
      <c r="L2077" s="62">
        <v>0.445922735243027</v>
      </c>
      <c r="M2077" s="62">
        <v>0.51528175172140001</v>
      </c>
    </row>
    <row r="2078" spans="1:13" x14ac:dyDescent="0.35">
      <c r="A2078" s="59" t="s">
        <v>4243</v>
      </c>
      <c r="B2078" s="59" t="s">
        <v>4244</v>
      </c>
      <c r="C2078" s="60" t="s">
        <v>40</v>
      </c>
      <c r="D2078" s="60" t="s">
        <v>53</v>
      </c>
      <c r="E2078" s="60" t="s">
        <v>6656</v>
      </c>
      <c r="F2078" s="61">
        <v>94.056809306318797</v>
      </c>
      <c r="G2078" s="61">
        <v>97.152678083051498</v>
      </c>
      <c r="H2078" s="61">
        <v>103.616644574003</v>
      </c>
      <c r="I2078" s="61">
        <v>93.362473636065602</v>
      </c>
      <c r="J2078" s="62">
        <v>0.36178117174170299</v>
      </c>
      <c r="K2078" s="62">
        <v>0.317414351386413</v>
      </c>
      <c r="L2078" s="62">
        <v>0.30886873383240898</v>
      </c>
      <c r="M2078" s="62">
        <v>0.36555768563334501</v>
      </c>
    </row>
    <row r="2079" spans="1:13" x14ac:dyDescent="0.35">
      <c r="A2079" s="59" t="s">
        <v>1012</v>
      </c>
      <c r="B2079" s="59" t="s">
        <v>1013</v>
      </c>
      <c r="C2079" s="60" t="s">
        <v>31</v>
      </c>
      <c r="D2079" s="60" t="s">
        <v>53</v>
      </c>
      <c r="E2079" s="60" t="s">
        <v>6657</v>
      </c>
      <c r="F2079" s="61">
        <v>93.066477642431195</v>
      </c>
      <c r="G2079" s="61">
        <v>98.094939489473305</v>
      </c>
      <c r="H2079" s="61">
        <v>103.559936798096</v>
      </c>
      <c r="I2079" s="61">
        <v>95.132930654493506</v>
      </c>
      <c r="J2079" s="62">
        <v>0.55137407779227299</v>
      </c>
      <c r="K2079" s="62">
        <v>0.48982684355947298</v>
      </c>
      <c r="L2079" s="62">
        <v>0.48157895114747001</v>
      </c>
      <c r="M2079" s="62">
        <v>0.55341457630720503</v>
      </c>
    </row>
    <row r="2080" spans="1:13" x14ac:dyDescent="0.35">
      <c r="A2080" s="59" t="s">
        <v>4237</v>
      </c>
      <c r="B2080" s="59" t="s">
        <v>4238</v>
      </c>
      <c r="C2080" s="60" t="s">
        <v>31</v>
      </c>
      <c r="D2080" s="60" t="s">
        <v>53</v>
      </c>
      <c r="E2080" s="60" t="s">
        <v>6656</v>
      </c>
      <c r="F2080" s="61">
        <v>94.056809306318797</v>
      </c>
      <c r="G2080" s="61">
        <v>97.152678083051498</v>
      </c>
      <c r="H2080" s="61">
        <v>103.616644574003</v>
      </c>
      <c r="I2080" s="61">
        <v>93.362473636065602</v>
      </c>
      <c r="J2080" s="62">
        <v>0.36178117174170299</v>
      </c>
      <c r="K2080" s="62">
        <v>0.317414351386413</v>
      </c>
      <c r="L2080" s="62">
        <v>0.30886873383240898</v>
      </c>
      <c r="M2080" s="62">
        <v>0.36555768563334501</v>
      </c>
    </row>
    <row r="2081" spans="1:13" x14ac:dyDescent="0.35">
      <c r="A2081" s="59" t="s">
        <v>4241</v>
      </c>
      <c r="B2081" s="59" t="s">
        <v>4242</v>
      </c>
      <c r="C2081" s="60" t="s">
        <v>40</v>
      </c>
      <c r="D2081" s="60" t="s">
        <v>53</v>
      </c>
      <c r="E2081" s="60" t="s">
        <v>6656</v>
      </c>
      <c r="F2081" s="61">
        <v>94.056809306318797</v>
      </c>
      <c r="G2081" s="61">
        <v>97.152678083051498</v>
      </c>
      <c r="H2081" s="61">
        <v>103.616644574003</v>
      </c>
      <c r="I2081" s="61">
        <v>93.362473636065602</v>
      </c>
      <c r="J2081" s="62">
        <v>0.36178117174170299</v>
      </c>
      <c r="K2081" s="62">
        <v>0.317414351386413</v>
      </c>
      <c r="L2081" s="62">
        <v>0.30886873383240898</v>
      </c>
      <c r="M2081" s="62">
        <v>0.36555768563334501</v>
      </c>
    </row>
    <row r="2082" spans="1:13" x14ac:dyDescent="0.35">
      <c r="A2082" s="59" t="s">
        <v>4239</v>
      </c>
      <c r="B2082" s="59" t="s">
        <v>4240</v>
      </c>
      <c r="C2082" s="60" t="s">
        <v>31</v>
      </c>
      <c r="D2082" s="60" t="s">
        <v>53</v>
      </c>
      <c r="E2082" s="60" t="s">
        <v>6656</v>
      </c>
      <c r="F2082" s="61">
        <v>94.056809306318797</v>
      </c>
      <c r="G2082" s="61">
        <v>97.152678083051498</v>
      </c>
      <c r="H2082" s="61">
        <v>103.616644574003</v>
      </c>
      <c r="I2082" s="61">
        <v>93.362473636065602</v>
      </c>
      <c r="J2082" s="62">
        <v>0.36178117174170299</v>
      </c>
      <c r="K2082" s="62">
        <v>0.317414351386413</v>
      </c>
      <c r="L2082" s="62">
        <v>0.30886873383240898</v>
      </c>
      <c r="M2082" s="62">
        <v>0.36555768563334501</v>
      </c>
    </row>
    <row r="2083" spans="1:13" x14ac:dyDescent="0.35">
      <c r="A2083" s="59" t="s">
        <v>1810</v>
      </c>
      <c r="B2083" s="59" t="s">
        <v>1811</v>
      </c>
      <c r="C2083" s="60" t="s">
        <v>40</v>
      </c>
      <c r="D2083" s="60" t="s">
        <v>37</v>
      </c>
      <c r="E2083" s="60" t="s">
        <v>6657</v>
      </c>
      <c r="F2083" s="61">
        <v>96.021264119777797</v>
      </c>
      <c r="G2083" s="61">
        <v>96.662899423286603</v>
      </c>
      <c r="H2083" s="61">
        <v>104.79990785684301</v>
      </c>
      <c r="I2083" s="61">
        <v>101.780729988094</v>
      </c>
      <c r="J2083" s="62">
        <v>0.44548908324859698</v>
      </c>
      <c r="K2083" s="62">
        <v>0.386363859542458</v>
      </c>
      <c r="L2083" s="62">
        <v>0.38195880396170201</v>
      </c>
      <c r="M2083" s="62">
        <v>0.46601879996671203</v>
      </c>
    </row>
    <row r="2084" spans="1:13" x14ac:dyDescent="0.35">
      <c r="A2084" s="59" t="s">
        <v>2060</v>
      </c>
      <c r="B2084" s="59" t="s">
        <v>2061</v>
      </c>
      <c r="C2084" s="60" t="s">
        <v>31</v>
      </c>
      <c r="D2084" s="60" t="s">
        <v>53</v>
      </c>
      <c r="E2084" s="60" t="s">
        <v>6657</v>
      </c>
      <c r="F2084" s="61">
        <v>98.682456759901399</v>
      </c>
      <c r="G2084" s="61">
        <v>94.261070392684005</v>
      </c>
      <c r="H2084" s="61">
        <v>108.22193657027201</v>
      </c>
      <c r="I2084" s="61">
        <v>95.887102019194401</v>
      </c>
      <c r="J2084" s="62">
        <v>0.53169217686624004</v>
      </c>
      <c r="K2084" s="62">
        <v>0.47536360808136502</v>
      </c>
      <c r="L2084" s="62">
        <v>0.471860441170453</v>
      </c>
      <c r="M2084" s="62">
        <v>0.53602381708611402</v>
      </c>
    </row>
    <row r="2085" spans="1:13" x14ac:dyDescent="0.35">
      <c r="A2085" s="59" t="s">
        <v>5924</v>
      </c>
      <c r="B2085" s="59" t="s">
        <v>5925</v>
      </c>
      <c r="C2085" s="60" t="s">
        <v>40</v>
      </c>
      <c r="D2085" s="60" t="s">
        <v>53</v>
      </c>
      <c r="E2085" s="60" t="s">
        <v>6656</v>
      </c>
      <c r="F2085" s="61">
        <v>101.43344542542</v>
      </c>
      <c r="G2085" s="61">
        <v>93.4386955086527</v>
      </c>
      <c r="H2085" s="61">
        <v>105.234187787004</v>
      </c>
      <c r="I2085" s="61">
        <v>97.505835051790797</v>
      </c>
      <c r="J2085" s="62">
        <v>0.38717394883539002</v>
      </c>
      <c r="K2085" s="62">
        <v>0.349385301355219</v>
      </c>
      <c r="L2085" s="62">
        <v>0.34546402269179199</v>
      </c>
      <c r="M2085" s="62">
        <v>0.39156975432417501</v>
      </c>
    </row>
    <row r="2086" spans="1:13" x14ac:dyDescent="0.35">
      <c r="A2086" s="59" t="s">
        <v>5920</v>
      </c>
      <c r="B2086" s="59" t="s">
        <v>5921</v>
      </c>
      <c r="C2086" s="60" t="s">
        <v>31</v>
      </c>
      <c r="D2086" s="60" t="s">
        <v>53</v>
      </c>
      <c r="E2086" s="60" t="s">
        <v>6656</v>
      </c>
      <c r="F2086" s="61">
        <v>101.43344542542</v>
      </c>
      <c r="G2086" s="61">
        <v>93.4386955086527</v>
      </c>
      <c r="H2086" s="61">
        <v>105.234187787004</v>
      </c>
      <c r="I2086" s="61">
        <v>97.505835051790797</v>
      </c>
      <c r="J2086" s="62">
        <v>0.38717394883539002</v>
      </c>
      <c r="K2086" s="62">
        <v>0.349385301355219</v>
      </c>
      <c r="L2086" s="62">
        <v>0.34546402269179199</v>
      </c>
      <c r="M2086" s="62">
        <v>0.39156975432417501</v>
      </c>
    </row>
    <row r="2087" spans="1:13" x14ac:dyDescent="0.35">
      <c r="A2087" s="59" t="s">
        <v>5922</v>
      </c>
      <c r="B2087" s="59" t="s">
        <v>5923</v>
      </c>
      <c r="C2087" s="60" t="s">
        <v>31</v>
      </c>
      <c r="D2087" s="60" t="s">
        <v>53</v>
      </c>
      <c r="E2087" s="60" t="s">
        <v>6656</v>
      </c>
      <c r="F2087" s="61">
        <v>101.43344542542</v>
      </c>
      <c r="G2087" s="61">
        <v>93.4386955086527</v>
      </c>
      <c r="H2087" s="61">
        <v>105.234187787004</v>
      </c>
      <c r="I2087" s="61">
        <v>97.505835051790797</v>
      </c>
      <c r="J2087" s="62">
        <v>0.38717394883539002</v>
      </c>
      <c r="K2087" s="62">
        <v>0.349385301355219</v>
      </c>
      <c r="L2087" s="62">
        <v>0.34546402269179199</v>
      </c>
      <c r="M2087" s="62">
        <v>0.39156975432417501</v>
      </c>
    </row>
    <row r="2088" spans="1:13" x14ac:dyDescent="0.35">
      <c r="A2088" s="59" t="s">
        <v>5930</v>
      </c>
      <c r="B2088" s="59" t="s">
        <v>5931</v>
      </c>
      <c r="C2088" s="60" t="s">
        <v>40</v>
      </c>
      <c r="D2088" s="60" t="s">
        <v>53</v>
      </c>
      <c r="E2088" s="60" t="s">
        <v>6656</v>
      </c>
      <c r="F2088" s="61">
        <v>101.43344542542</v>
      </c>
      <c r="G2088" s="61">
        <v>93.4386955086527</v>
      </c>
      <c r="H2088" s="61">
        <v>105.234187787004</v>
      </c>
      <c r="I2088" s="61">
        <v>97.505835051790797</v>
      </c>
      <c r="J2088" s="62">
        <v>0.38717394883539002</v>
      </c>
      <c r="K2088" s="62">
        <v>0.349385301355219</v>
      </c>
      <c r="L2088" s="62">
        <v>0.34546402269179199</v>
      </c>
      <c r="M2088" s="62">
        <v>0.39156975432417501</v>
      </c>
    </row>
    <row r="2089" spans="1:13" x14ac:dyDescent="0.35">
      <c r="A2089" s="59" t="s">
        <v>5918</v>
      </c>
      <c r="B2089" s="59" t="s">
        <v>5919</v>
      </c>
      <c r="C2089" s="60" t="s">
        <v>31</v>
      </c>
      <c r="D2089" s="60" t="s">
        <v>53</v>
      </c>
      <c r="E2089" s="60" t="s">
        <v>6656</v>
      </c>
      <c r="F2089" s="61">
        <v>101.43344542542</v>
      </c>
      <c r="G2089" s="61">
        <v>93.4386955086527</v>
      </c>
      <c r="H2089" s="61">
        <v>105.234187787004</v>
      </c>
      <c r="I2089" s="61">
        <v>97.505835051790797</v>
      </c>
      <c r="J2089" s="62">
        <v>0.38717394883539002</v>
      </c>
      <c r="K2089" s="62">
        <v>0.349385301355219</v>
      </c>
      <c r="L2089" s="62">
        <v>0.34546402269179199</v>
      </c>
      <c r="M2089" s="62">
        <v>0.39156975432417501</v>
      </c>
    </row>
    <row r="2090" spans="1:13" x14ac:dyDescent="0.35">
      <c r="A2090" s="59" t="s">
        <v>5928</v>
      </c>
      <c r="B2090" s="59" t="s">
        <v>5929</v>
      </c>
      <c r="C2090" s="60" t="s">
        <v>40</v>
      </c>
      <c r="D2090" s="60" t="s">
        <v>53</v>
      </c>
      <c r="E2090" s="60" t="s">
        <v>6656</v>
      </c>
      <c r="F2090" s="61">
        <v>101.43344542542</v>
      </c>
      <c r="G2090" s="61">
        <v>93.4386955086527</v>
      </c>
      <c r="H2090" s="61">
        <v>105.234187787004</v>
      </c>
      <c r="I2090" s="61">
        <v>97.505835051790797</v>
      </c>
      <c r="J2090" s="62">
        <v>0.38717394883539002</v>
      </c>
      <c r="K2090" s="62">
        <v>0.349385301355219</v>
      </c>
      <c r="L2090" s="62">
        <v>0.34546402269179199</v>
      </c>
      <c r="M2090" s="62">
        <v>0.39156975432417501</v>
      </c>
    </row>
    <row r="2091" spans="1:13" x14ac:dyDescent="0.35">
      <c r="A2091" s="59" t="s">
        <v>5926</v>
      </c>
      <c r="B2091" s="59" t="s">
        <v>5927</v>
      </c>
      <c r="C2091" s="60" t="s">
        <v>40</v>
      </c>
      <c r="D2091" s="60" t="s">
        <v>53</v>
      </c>
      <c r="E2091" s="60" t="s">
        <v>6656</v>
      </c>
      <c r="F2091" s="61">
        <v>101.43344542542</v>
      </c>
      <c r="G2091" s="61">
        <v>93.4386955086527</v>
      </c>
      <c r="H2091" s="61">
        <v>105.234187787004</v>
      </c>
      <c r="I2091" s="61">
        <v>97.505835051790797</v>
      </c>
      <c r="J2091" s="62">
        <v>0.38717394883539002</v>
      </c>
      <c r="K2091" s="62">
        <v>0.349385301355219</v>
      </c>
      <c r="L2091" s="62">
        <v>0.34546402269179199</v>
      </c>
      <c r="M2091" s="62">
        <v>0.39156975432417501</v>
      </c>
    </row>
    <row r="2092" spans="1:13" x14ac:dyDescent="0.35">
      <c r="A2092" s="59" t="s">
        <v>6919</v>
      </c>
      <c r="B2092" s="59" t="s">
        <v>6920</v>
      </c>
      <c r="C2092" s="60" t="s">
        <v>31</v>
      </c>
      <c r="D2092" s="60" t="s">
        <v>250</v>
      </c>
      <c r="E2092" s="60" t="s">
        <v>6656</v>
      </c>
      <c r="F2092" s="61"/>
      <c r="G2092" s="61"/>
      <c r="H2092" s="61"/>
      <c r="I2092" s="61">
        <v>94.462060629228205</v>
      </c>
      <c r="J2092" s="62">
        <v>0.28984757645913301</v>
      </c>
      <c r="K2092" s="62">
        <v>0.26011380925924898</v>
      </c>
      <c r="L2092" s="62">
        <v>0.25532102222808001</v>
      </c>
      <c r="M2092" s="62">
        <v>0.29972750575702201</v>
      </c>
    </row>
    <row r="2093" spans="1:13" x14ac:dyDescent="0.35">
      <c r="A2093" s="59" t="s">
        <v>6923</v>
      </c>
      <c r="B2093" s="59" t="s">
        <v>6924</v>
      </c>
      <c r="C2093" s="60" t="s">
        <v>40</v>
      </c>
      <c r="D2093" s="60" t="s">
        <v>250</v>
      </c>
      <c r="E2093" s="60" t="s">
        <v>6656</v>
      </c>
      <c r="F2093" s="61"/>
      <c r="G2093" s="61"/>
      <c r="H2093" s="61"/>
      <c r="I2093" s="61">
        <v>94.462060629228205</v>
      </c>
      <c r="J2093" s="62">
        <v>0.28984757645913301</v>
      </c>
      <c r="K2093" s="62">
        <v>0.26011380925924898</v>
      </c>
      <c r="L2093" s="62">
        <v>0.25532102222808001</v>
      </c>
      <c r="M2093" s="62">
        <v>0.29972750575702201</v>
      </c>
    </row>
    <row r="2094" spans="1:13" x14ac:dyDescent="0.35">
      <c r="A2094" s="59" t="s">
        <v>6915</v>
      </c>
      <c r="B2094" s="59" t="s">
        <v>6916</v>
      </c>
      <c r="C2094" s="60" t="s">
        <v>31</v>
      </c>
      <c r="D2094" s="60" t="s">
        <v>250</v>
      </c>
      <c r="E2094" s="60" t="s">
        <v>6656</v>
      </c>
      <c r="F2094" s="61"/>
      <c r="G2094" s="61"/>
      <c r="H2094" s="61"/>
      <c r="I2094" s="61">
        <v>94.462060629228205</v>
      </c>
      <c r="J2094" s="62">
        <v>0.28984757645913301</v>
      </c>
      <c r="K2094" s="62">
        <v>0.26011380925924898</v>
      </c>
      <c r="L2094" s="62">
        <v>0.25532102222808001</v>
      </c>
      <c r="M2094" s="62">
        <v>0.29972750575702201</v>
      </c>
    </row>
    <row r="2095" spans="1:13" x14ac:dyDescent="0.35">
      <c r="A2095" s="59" t="s">
        <v>748</v>
      </c>
      <c r="B2095" s="59" t="s">
        <v>749</v>
      </c>
      <c r="C2095" s="60" t="s">
        <v>31</v>
      </c>
      <c r="D2095" s="60" t="s">
        <v>120</v>
      </c>
      <c r="E2095" s="60" t="s">
        <v>6657</v>
      </c>
      <c r="F2095" s="61">
        <v>104.780767590805</v>
      </c>
      <c r="G2095" s="61">
        <v>94.928230795780706</v>
      </c>
      <c r="H2095" s="61">
        <v>113.522427224547</v>
      </c>
      <c r="I2095" s="61">
        <v>100.235516467612</v>
      </c>
      <c r="J2095" s="62">
        <v>0.51542477332622805</v>
      </c>
      <c r="K2095" s="62">
        <v>0.46493629024025401</v>
      </c>
      <c r="L2095" s="62">
        <v>0.45642489528743901</v>
      </c>
      <c r="M2095" s="62">
        <v>0.51479294269794895</v>
      </c>
    </row>
    <row r="2096" spans="1:13" x14ac:dyDescent="0.35">
      <c r="A2096" s="59" t="s">
        <v>6925</v>
      </c>
      <c r="B2096" s="59" t="s">
        <v>6926</v>
      </c>
      <c r="C2096" s="60" t="s">
        <v>40</v>
      </c>
      <c r="D2096" s="60" t="s">
        <v>250</v>
      </c>
      <c r="E2096" s="60" t="s">
        <v>6656</v>
      </c>
      <c r="F2096" s="61"/>
      <c r="G2096" s="61"/>
      <c r="H2096" s="61"/>
      <c r="I2096" s="61">
        <v>94.462060629228205</v>
      </c>
      <c r="J2096" s="62">
        <v>0.28984757645913301</v>
      </c>
      <c r="K2096" s="62">
        <v>0.26011380925924898</v>
      </c>
      <c r="L2096" s="62">
        <v>0.25532102222808001</v>
      </c>
      <c r="M2096" s="62">
        <v>0.29972750575702201</v>
      </c>
    </row>
    <row r="2097" spans="1:13" x14ac:dyDescent="0.35">
      <c r="A2097" s="59" t="s">
        <v>3889</v>
      </c>
      <c r="B2097" s="59" t="s">
        <v>3890</v>
      </c>
      <c r="C2097" s="60" t="s">
        <v>40</v>
      </c>
      <c r="D2097" s="60" t="s">
        <v>120</v>
      </c>
      <c r="E2097" s="60" t="s">
        <v>6656</v>
      </c>
      <c r="F2097" s="61">
        <v>106.06721140422</v>
      </c>
      <c r="G2097" s="61">
        <v>94.582846834498696</v>
      </c>
      <c r="H2097" s="61">
        <v>109.57208530623799</v>
      </c>
      <c r="I2097" s="61">
        <v>97.309077409824596</v>
      </c>
      <c r="J2097" s="62">
        <v>0.39305043984798499</v>
      </c>
      <c r="K2097" s="62">
        <v>0.35751986241640099</v>
      </c>
      <c r="L2097" s="62">
        <v>0.35154368491975502</v>
      </c>
      <c r="M2097" s="62">
        <v>0.39266773052950699</v>
      </c>
    </row>
    <row r="2098" spans="1:13" x14ac:dyDescent="0.35">
      <c r="A2098" s="59" t="s">
        <v>6927</v>
      </c>
      <c r="B2098" s="59" t="s">
        <v>6928</v>
      </c>
      <c r="C2098" s="60" t="s">
        <v>40</v>
      </c>
      <c r="D2098" s="60" t="s">
        <v>250</v>
      </c>
      <c r="E2098" s="60" t="s">
        <v>6656</v>
      </c>
      <c r="F2098" s="61"/>
      <c r="G2098" s="61"/>
      <c r="H2098" s="61"/>
      <c r="I2098" s="61">
        <v>94.462060629228205</v>
      </c>
      <c r="J2098" s="62">
        <v>0.28984757645913301</v>
      </c>
      <c r="K2098" s="62">
        <v>0.26011380925924898</v>
      </c>
      <c r="L2098" s="62">
        <v>0.25532102222808001</v>
      </c>
      <c r="M2098" s="62">
        <v>0.29972750575702201</v>
      </c>
    </row>
    <row r="2099" spans="1:13" x14ac:dyDescent="0.35">
      <c r="A2099" s="59" t="s">
        <v>6917</v>
      </c>
      <c r="B2099" s="59" t="s">
        <v>6918</v>
      </c>
      <c r="C2099" s="60" t="s">
        <v>31</v>
      </c>
      <c r="D2099" s="60" t="s">
        <v>250</v>
      </c>
      <c r="E2099" s="60" t="s">
        <v>6656</v>
      </c>
      <c r="F2099" s="61"/>
      <c r="G2099" s="61"/>
      <c r="H2099" s="61"/>
      <c r="I2099" s="61">
        <v>94.462060629228205</v>
      </c>
      <c r="J2099" s="62">
        <v>0.28984757645913301</v>
      </c>
      <c r="K2099" s="62">
        <v>0.26011380925924898</v>
      </c>
      <c r="L2099" s="62">
        <v>0.25532102222808001</v>
      </c>
      <c r="M2099" s="62">
        <v>0.29972750575702201</v>
      </c>
    </row>
    <row r="2100" spans="1:13" x14ac:dyDescent="0.35">
      <c r="A2100" s="59" t="s">
        <v>6921</v>
      </c>
      <c r="B2100" s="59" t="s">
        <v>6922</v>
      </c>
      <c r="C2100" s="60" t="s">
        <v>31</v>
      </c>
      <c r="D2100" s="60" t="s">
        <v>250</v>
      </c>
      <c r="E2100" s="60" t="s">
        <v>6656</v>
      </c>
      <c r="F2100" s="61"/>
      <c r="G2100" s="61"/>
      <c r="H2100" s="61"/>
      <c r="I2100" s="61">
        <v>94.462060629228205</v>
      </c>
      <c r="J2100" s="62">
        <v>0.28984757645913301</v>
      </c>
      <c r="K2100" s="62">
        <v>0.26011380925924898</v>
      </c>
      <c r="L2100" s="62">
        <v>0.25532102222808001</v>
      </c>
      <c r="M2100" s="62">
        <v>0.29972750575702201</v>
      </c>
    </row>
    <row r="2101" spans="1:13" x14ac:dyDescent="0.35">
      <c r="A2101" s="59" t="s">
        <v>3891</v>
      </c>
      <c r="B2101" s="59" t="s">
        <v>3892</v>
      </c>
      <c r="C2101" s="60" t="s">
        <v>40</v>
      </c>
      <c r="D2101" s="60" t="s">
        <v>120</v>
      </c>
      <c r="E2101" s="60" t="s">
        <v>6656</v>
      </c>
      <c r="F2101" s="61">
        <v>106.06721140422</v>
      </c>
      <c r="G2101" s="61">
        <v>94.582846834498696</v>
      </c>
      <c r="H2101" s="61">
        <v>109.57208530623799</v>
      </c>
      <c r="I2101" s="61">
        <v>97.309077409824596</v>
      </c>
      <c r="J2101" s="62">
        <v>0.39305043984798499</v>
      </c>
      <c r="K2101" s="62">
        <v>0.35751986241640099</v>
      </c>
      <c r="L2101" s="62">
        <v>0.35154368491975502</v>
      </c>
      <c r="M2101" s="62">
        <v>0.39266773052950699</v>
      </c>
    </row>
    <row r="2102" spans="1:13" x14ac:dyDescent="0.35">
      <c r="A2102" s="59" t="s">
        <v>750</v>
      </c>
      <c r="B2102" s="59" t="s">
        <v>751</v>
      </c>
      <c r="C2102" s="60" t="s">
        <v>40</v>
      </c>
      <c r="D2102" s="60" t="s">
        <v>120</v>
      </c>
      <c r="E2102" s="60" t="s">
        <v>6657</v>
      </c>
      <c r="F2102" s="61">
        <v>109.27852330312599</v>
      </c>
      <c r="G2102" s="61">
        <v>91.966102088436401</v>
      </c>
      <c r="H2102" s="61">
        <v>112.209603987394</v>
      </c>
      <c r="I2102" s="61">
        <v>95.177470025688507</v>
      </c>
      <c r="J2102" s="62">
        <v>0.539873003685855</v>
      </c>
      <c r="K2102" s="62">
        <v>0.48589862395391897</v>
      </c>
      <c r="L2102" s="62">
        <v>0.47695069107313198</v>
      </c>
      <c r="M2102" s="62">
        <v>0.53661754755674995</v>
      </c>
    </row>
    <row r="2103" spans="1:13" x14ac:dyDescent="0.35">
      <c r="A2103" s="59" t="s">
        <v>3893</v>
      </c>
      <c r="B2103" s="59" t="s">
        <v>3894</v>
      </c>
      <c r="C2103" s="60" t="s">
        <v>40</v>
      </c>
      <c r="D2103" s="60" t="s">
        <v>120</v>
      </c>
      <c r="E2103" s="60" t="s">
        <v>6656</v>
      </c>
      <c r="F2103" s="61">
        <v>106.06721140422</v>
      </c>
      <c r="G2103" s="61">
        <v>94.582846834498696</v>
      </c>
      <c r="H2103" s="61">
        <v>109.57208530623799</v>
      </c>
      <c r="I2103" s="61">
        <v>97.309077409824596</v>
      </c>
      <c r="J2103" s="62">
        <v>0.39305043984798499</v>
      </c>
      <c r="K2103" s="62">
        <v>0.35751986241640099</v>
      </c>
      <c r="L2103" s="62">
        <v>0.35154368491975502</v>
      </c>
      <c r="M2103" s="62">
        <v>0.39266773052950699</v>
      </c>
    </row>
    <row r="2104" spans="1:13" x14ac:dyDescent="0.35">
      <c r="A2104" s="59" t="s">
        <v>6929</v>
      </c>
      <c r="B2104" s="59" t="s">
        <v>6930</v>
      </c>
      <c r="C2104" s="60" t="s">
        <v>40</v>
      </c>
      <c r="D2104" s="60" t="s">
        <v>250</v>
      </c>
      <c r="E2104" s="60" t="s">
        <v>6656</v>
      </c>
      <c r="F2104" s="61"/>
      <c r="G2104" s="61"/>
      <c r="H2104" s="61"/>
      <c r="I2104" s="61">
        <v>94.462060629228205</v>
      </c>
      <c r="J2104" s="62">
        <v>0.28984757645913301</v>
      </c>
      <c r="K2104" s="62">
        <v>0.26011380925924898</v>
      </c>
      <c r="L2104" s="62">
        <v>0.25532102222808001</v>
      </c>
      <c r="M2104" s="62">
        <v>0.29972750575702201</v>
      </c>
    </row>
    <row r="2105" spans="1:13" x14ac:dyDescent="0.35">
      <c r="A2105" s="59" t="s">
        <v>3607</v>
      </c>
      <c r="B2105" s="59" t="s">
        <v>3608</v>
      </c>
      <c r="C2105" s="60" t="s">
        <v>40</v>
      </c>
      <c r="D2105" s="60" t="s">
        <v>80</v>
      </c>
      <c r="E2105" s="60" t="s">
        <v>6656</v>
      </c>
      <c r="F2105" s="61">
        <v>101.39638414378599</v>
      </c>
      <c r="G2105" s="61"/>
      <c r="H2105" s="61"/>
      <c r="I2105" s="61">
        <v>92.626895265001494</v>
      </c>
      <c r="J2105" s="62">
        <v>0.337632311310616</v>
      </c>
      <c r="K2105" s="62">
        <v>0.28565327468011498</v>
      </c>
      <c r="L2105" s="62">
        <v>0.27562580903282502</v>
      </c>
      <c r="M2105" s="62">
        <v>0.34411129478339098</v>
      </c>
    </row>
    <row r="2106" spans="1:13" x14ac:dyDescent="0.35">
      <c r="A2106" s="59" t="s">
        <v>3605</v>
      </c>
      <c r="B2106" s="59" t="s">
        <v>3606</v>
      </c>
      <c r="C2106" s="60" t="s">
        <v>31</v>
      </c>
      <c r="D2106" s="60" t="s">
        <v>80</v>
      </c>
      <c r="E2106" s="60" t="s">
        <v>6656</v>
      </c>
      <c r="F2106" s="61">
        <v>101.39638414378599</v>
      </c>
      <c r="G2106" s="61"/>
      <c r="H2106" s="61"/>
      <c r="I2106" s="61">
        <v>92.626895265001494</v>
      </c>
      <c r="J2106" s="62">
        <v>0.337632311310616</v>
      </c>
      <c r="K2106" s="62">
        <v>0.28565327468011498</v>
      </c>
      <c r="L2106" s="62">
        <v>0.27562580903282502</v>
      </c>
      <c r="M2106" s="62">
        <v>0.34411129478339098</v>
      </c>
    </row>
    <row r="2107" spans="1:13" x14ac:dyDescent="0.35">
      <c r="A2107" s="59" t="s">
        <v>3609</v>
      </c>
      <c r="B2107" s="59" t="s">
        <v>3610</v>
      </c>
      <c r="C2107" s="60" t="s">
        <v>40</v>
      </c>
      <c r="D2107" s="60" t="s">
        <v>80</v>
      </c>
      <c r="E2107" s="60" t="s">
        <v>6656</v>
      </c>
      <c r="F2107" s="61">
        <v>101.39638414378599</v>
      </c>
      <c r="G2107" s="61"/>
      <c r="H2107" s="61"/>
      <c r="I2107" s="61">
        <v>92.626895265001494</v>
      </c>
      <c r="J2107" s="62">
        <v>0.337632311310616</v>
      </c>
      <c r="K2107" s="62">
        <v>0.28565327468011498</v>
      </c>
      <c r="L2107" s="62">
        <v>0.27562580903282502</v>
      </c>
      <c r="M2107" s="62">
        <v>0.34411129478339098</v>
      </c>
    </row>
    <row r="2108" spans="1:13" x14ac:dyDescent="0.35">
      <c r="A2108" s="59" t="s">
        <v>3603</v>
      </c>
      <c r="B2108" s="59" t="s">
        <v>3604</v>
      </c>
      <c r="C2108" s="60" t="s">
        <v>31</v>
      </c>
      <c r="D2108" s="60" t="s">
        <v>80</v>
      </c>
      <c r="E2108" s="60" t="s">
        <v>6656</v>
      </c>
      <c r="F2108" s="61">
        <v>101.39638414378599</v>
      </c>
      <c r="G2108" s="61"/>
      <c r="H2108" s="61"/>
      <c r="I2108" s="61">
        <v>92.626895265001494</v>
      </c>
      <c r="J2108" s="62">
        <v>0.337632311310616</v>
      </c>
      <c r="K2108" s="62">
        <v>0.28565327468011498</v>
      </c>
      <c r="L2108" s="62">
        <v>0.27562580903282502</v>
      </c>
      <c r="M2108" s="62">
        <v>0.34411129478339098</v>
      </c>
    </row>
    <row r="2109" spans="1:13" x14ac:dyDescent="0.35">
      <c r="A2109" s="59" t="s">
        <v>578</v>
      </c>
      <c r="B2109" s="59" t="s">
        <v>579</v>
      </c>
      <c r="C2109" s="60" t="s">
        <v>40</v>
      </c>
      <c r="D2109" s="60" t="s">
        <v>80</v>
      </c>
      <c r="E2109" s="60" t="s">
        <v>6657</v>
      </c>
      <c r="F2109" s="61">
        <v>99.506751028456094</v>
      </c>
      <c r="G2109" s="61">
        <v>91.012477331467693</v>
      </c>
      <c r="H2109" s="61">
        <v>111.681920369241</v>
      </c>
      <c r="I2109" s="61">
        <v>94.317009490082199</v>
      </c>
      <c r="J2109" s="62">
        <v>0.46892498644979402</v>
      </c>
      <c r="K2109" s="62">
        <v>0.42038444873115799</v>
      </c>
      <c r="L2109" s="62">
        <v>0.40852338266284499</v>
      </c>
      <c r="M2109" s="62">
        <v>0.49937493384173798</v>
      </c>
    </row>
    <row r="2110" spans="1:13" x14ac:dyDescent="0.35">
      <c r="A2110" s="59" t="s">
        <v>3611</v>
      </c>
      <c r="B2110" s="59" t="s">
        <v>3612</v>
      </c>
      <c r="C2110" s="60" t="s">
        <v>40</v>
      </c>
      <c r="D2110" s="60" t="s">
        <v>80</v>
      </c>
      <c r="E2110" s="60" t="s">
        <v>6656</v>
      </c>
      <c r="F2110" s="61">
        <v>101.39638414378599</v>
      </c>
      <c r="G2110" s="61"/>
      <c r="H2110" s="61"/>
      <c r="I2110" s="61">
        <v>92.626895265001494</v>
      </c>
      <c r="J2110" s="62">
        <v>0.337632311310616</v>
      </c>
      <c r="K2110" s="62">
        <v>0.28565327468011498</v>
      </c>
      <c r="L2110" s="62">
        <v>0.27562580903282502</v>
      </c>
      <c r="M2110" s="62">
        <v>0.34411129478339098</v>
      </c>
    </row>
    <row r="2111" spans="1:13" x14ac:dyDescent="0.35">
      <c r="A2111" s="59" t="s">
        <v>4557</v>
      </c>
      <c r="B2111" s="59" t="s">
        <v>4558</v>
      </c>
      <c r="C2111" s="60" t="s">
        <v>40</v>
      </c>
      <c r="D2111" s="60" t="s">
        <v>250</v>
      </c>
      <c r="E2111" s="60" t="s">
        <v>6656</v>
      </c>
      <c r="F2111" s="61">
        <v>92.865333689461707</v>
      </c>
      <c r="G2111" s="61"/>
      <c r="H2111" s="61"/>
      <c r="I2111" s="61">
        <v>101.28537051593899</v>
      </c>
      <c r="J2111" s="62">
        <v>0.32576293086136199</v>
      </c>
      <c r="K2111" s="62">
        <v>0.28964282337335401</v>
      </c>
      <c r="L2111" s="62">
        <v>0.286987946402607</v>
      </c>
      <c r="M2111" s="62">
        <v>0.33627665850843103</v>
      </c>
    </row>
    <row r="2112" spans="1:13" x14ac:dyDescent="0.35">
      <c r="A2112" s="59" t="s">
        <v>4529</v>
      </c>
      <c r="B2112" s="59" t="s">
        <v>4530</v>
      </c>
      <c r="C2112" s="60" t="s">
        <v>31</v>
      </c>
      <c r="D2112" s="60" t="s">
        <v>80</v>
      </c>
      <c r="E2112" s="60" t="s">
        <v>6656</v>
      </c>
      <c r="F2112" s="61">
        <v>101.69918801269201</v>
      </c>
      <c r="G2112" s="61"/>
      <c r="H2112" s="61"/>
      <c r="I2112" s="61">
        <v>93.896498368538701</v>
      </c>
      <c r="J2112" s="62">
        <v>0.31291285151715298</v>
      </c>
      <c r="K2112" s="62">
        <v>0.28076255275665402</v>
      </c>
      <c r="L2112" s="62">
        <v>0.274178792264682</v>
      </c>
      <c r="M2112" s="62">
        <v>0.31690053712557797</v>
      </c>
    </row>
    <row r="2113" spans="1:13" x14ac:dyDescent="0.35">
      <c r="A2113" s="59" t="s">
        <v>6360</v>
      </c>
      <c r="B2113" s="59" t="s">
        <v>6361</v>
      </c>
      <c r="C2113" s="60" t="s">
        <v>40</v>
      </c>
      <c r="D2113" s="60" t="s">
        <v>250</v>
      </c>
      <c r="E2113" s="60" t="s">
        <v>6656</v>
      </c>
      <c r="F2113" s="61"/>
      <c r="G2113" s="61"/>
      <c r="H2113" s="61"/>
      <c r="I2113" s="61">
        <v>98.620465499639195</v>
      </c>
      <c r="J2113" s="62">
        <v>0.29768581719691201</v>
      </c>
      <c r="K2113" s="62">
        <v>0.270457778540802</v>
      </c>
      <c r="L2113" s="62">
        <v>0.265763757887368</v>
      </c>
      <c r="M2113" s="62">
        <v>0.30709152584178201</v>
      </c>
    </row>
    <row r="2114" spans="1:13" x14ac:dyDescent="0.35">
      <c r="A2114" s="59" t="s">
        <v>4535</v>
      </c>
      <c r="B2114" s="59" t="s">
        <v>4536</v>
      </c>
      <c r="C2114" s="60" t="s">
        <v>40</v>
      </c>
      <c r="D2114" s="60" t="s">
        <v>80</v>
      </c>
      <c r="E2114" s="60" t="s">
        <v>6656</v>
      </c>
      <c r="F2114" s="61">
        <v>101.69918801269201</v>
      </c>
      <c r="G2114" s="61"/>
      <c r="H2114" s="61"/>
      <c r="I2114" s="61">
        <v>93.896498368538701</v>
      </c>
      <c r="J2114" s="62">
        <v>0.31291285151715298</v>
      </c>
      <c r="K2114" s="62">
        <v>0.28076255275665402</v>
      </c>
      <c r="L2114" s="62">
        <v>0.274178792264682</v>
      </c>
      <c r="M2114" s="62">
        <v>0.31690053712557797</v>
      </c>
    </row>
    <row r="2115" spans="1:13" x14ac:dyDescent="0.35">
      <c r="A2115" s="59" t="s">
        <v>6372</v>
      </c>
      <c r="B2115" s="59" t="s">
        <v>6373</v>
      </c>
      <c r="C2115" s="60" t="s">
        <v>40</v>
      </c>
      <c r="D2115" s="60" t="s">
        <v>250</v>
      </c>
      <c r="E2115" s="60" t="s">
        <v>6656</v>
      </c>
      <c r="F2115" s="61"/>
      <c r="G2115" s="61"/>
      <c r="H2115" s="61"/>
      <c r="I2115" s="61">
        <v>98.620465499639195</v>
      </c>
      <c r="J2115" s="62">
        <v>0.29768581719691201</v>
      </c>
      <c r="K2115" s="62">
        <v>0.270457778540802</v>
      </c>
      <c r="L2115" s="62">
        <v>0.265763757887368</v>
      </c>
      <c r="M2115" s="62">
        <v>0.30709152584178201</v>
      </c>
    </row>
    <row r="2116" spans="1:13" x14ac:dyDescent="0.35">
      <c r="A2116" s="59" t="s">
        <v>6356</v>
      </c>
      <c r="B2116" s="59" t="s">
        <v>6357</v>
      </c>
      <c r="C2116" s="60" t="s">
        <v>31</v>
      </c>
      <c r="D2116" s="60" t="s">
        <v>250</v>
      </c>
      <c r="E2116" s="60" t="s">
        <v>6656</v>
      </c>
      <c r="F2116" s="61">
        <v>97.650448097494603</v>
      </c>
      <c r="G2116" s="61">
        <v>105.29788331741899</v>
      </c>
      <c r="H2116" s="61">
        <v>102.117508636151</v>
      </c>
      <c r="I2116" s="61">
        <v>95.440845099488399</v>
      </c>
      <c r="J2116" s="62">
        <v>0.43906099299268198</v>
      </c>
      <c r="K2116" s="62">
        <v>0.401001128768884</v>
      </c>
      <c r="L2116" s="62">
        <v>0.39470738834674601</v>
      </c>
      <c r="M2116" s="62">
        <v>0.44883502350554999</v>
      </c>
    </row>
    <row r="2117" spans="1:13" x14ac:dyDescent="0.35">
      <c r="A2117" s="59" t="s">
        <v>6366</v>
      </c>
      <c r="B2117" s="59" t="s">
        <v>6367</v>
      </c>
      <c r="C2117" s="60" t="s">
        <v>40</v>
      </c>
      <c r="D2117" s="60" t="s">
        <v>250</v>
      </c>
      <c r="E2117" s="60" t="s">
        <v>6656</v>
      </c>
      <c r="F2117" s="61"/>
      <c r="G2117" s="61"/>
      <c r="H2117" s="61"/>
      <c r="I2117" s="61">
        <v>98.620465499639195</v>
      </c>
      <c r="J2117" s="62">
        <v>0.29768581719691201</v>
      </c>
      <c r="K2117" s="62">
        <v>0.270457778540802</v>
      </c>
      <c r="L2117" s="62">
        <v>0.265763757887368</v>
      </c>
      <c r="M2117" s="62">
        <v>0.30709152584178201</v>
      </c>
    </row>
    <row r="2118" spans="1:13" x14ac:dyDescent="0.35">
      <c r="A2118" s="59" t="s">
        <v>4527</v>
      </c>
      <c r="B2118" s="59" t="s">
        <v>4528</v>
      </c>
      <c r="C2118" s="60" t="s">
        <v>31</v>
      </c>
      <c r="D2118" s="60" t="s">
        <v>80</v>
      </c>
      <c r="E2118" s="60" t="s">
        <v>6656</v>
      </c>
      <c r="F2118" s="61">
        <v>101.69918801269201</v>
      </c>
      <c r="G2118" s="61"/>
      <c r="H2118" s="61"/>
      <c r="I2118" s="61">
        <v>93.896498368538701</v>
      </c>
      <c r="J2118" s="62">
        <v>0.31291285151715298</v>
      </c>
      <c r="K2118" s="62">
        <v>0.28076255275665402</v>
      </c>
      <c r="L2118" s="62">
        <v>0.274178792264682</v>
      </c>
      <c r="M2118" s="62">
        <v>0.31690053712557797</v>
      </c>
    </row>
    <row r="2119" spans="1:13" x14ac:dyDescent="0.35">
      <c r="A2119" s="59" t="s">
        <v>6362</v>
      </c>
      <c r="B2119" s="59" t="s">
        <v>6363</v>
      </c>
      <c r="C2119" s="60" t="s">
        <v>40</v>
      </c>
      <c r="D2119" s="60" t="s">
        <v>250</v>
      </c>
      <c r="E2119" s="60" t="s">
        <v>6656</v>
      </c>
      <c r="F2119" s="61"/>
      <c r="G2119" s="61"/>
      <c r="H2119" s="61"/>
      <c r="I2119" s="61">
        <v>98.620465499639195</v>
      </c>
      <c r="J2119" s="62">
        <v>0.29768581719691201</v>
      </c>
      <c r="K2119" s="62">
        <v>0.270457778540802</v>
      </c>
      <c r="L2119" s="62">
        <v>0.265763757887368</v>
      </c>
      <c r="M2119" s="62">
        <v>0.30709152584178201</v>
      </c>
    </row>
    <row r="2120" spans="1:13" x14ac:dyDescent="0.35">
      <c r="A2120" s="59" t="s">
        <v>4533</v>
      </c>
      <c r="B2120" s="59" t="s">
        <v>4534</v>
      </c>
      <c r="C2120" s="60" t="s">
        <v>40</v>
      </c>
      <c r="D2120" s="60" t="s">
        <v>80</v>
      </c>
      <c r="E2120" s="60" t="s">
        <v>6656</v>
      </c>
      <c r="F2120" s="61">
        <v>101.69918801269201</v>
      </c>
      <c r="G2120" s="61"/>
      <c r="H2120" s="61"/>
      <c r="I2120" s="61">
        <v>93.896498368538701</v>
      </c>
      <c r="J2120" s="62">
        <v>0.31291285151715298</v>
      </c>
      <c r="K2120" s="62">
        <v>0.28076255275665402</v>
      </c>
      <c r="L2120" s="62">
        <v>0.274178792264682</v>
      </c>
      <c r="M2120" s="62">
        <v>0.31690053712557797</v>
      </c>
    </row>
    <row r="2121" spans="1:13" x14ac:dyDescent="0.35">
      <c r="A2121" s="59" t="s">
        <v>6370</v>
      </c>
      <c r="B2121" s="59" t="s">
        <v>6371</v>
      </c>
      <c r="C2121" s="60" t="s">
        <v>40</v>
      </c>
      <c r="D2121" s="60" t="s">
        <v>250</v>
      </c>
      <c r="E2121" s="60" t="s">
        <v>6656</v>
      </c>
      <c r="F2121" s="61"/>
      <c r="G2121" s="61"/>
      <c r="H2121" s="61"/>
      <c r="I2121" s="61">
        <v>98.620465499639195</v>
      </c>
      <c r="J2121" s="62">
        <v>0.29768581719691201</v>
      </c>
      <c r="K2121" s="62">
        <v>0.270457778540802</v>
      </c>
      <c r="L2121" s="62">
        <v>0.265763757887368</v>
      </c>
      <c r="M2121" s="62">
        <v>0.30709152584178201</v>
      </c>
    </row>
    <row r="2122" spans="1:13" x14ac:dyDescent="0.35">
      <c r="A2122" s="59" t="s">
        <v>6364</v>
      </c>
      <c r="B2122" s="59" t="s">
        <v>6365</v>
      </c>
      <c r="C2122" s="60" t="s">
        <v>40</v>
      </c>
      <c r="D2122" s="60" t="s">
        <v>250</v>
      </c>
      <c r="E2122" s="60" t="s">
        <v>6656</v>
      </c>
      <c r="F2122" s="61"/>
      <c r="G2122" s="61"/>
      <c r="H2122" s="61"/>
      <c r="I2122" s="61">
        <v>98.620465499639195</v>
      </c>
      <c r="J2122" s="62">
        <v>0.29768581719691201</v>
      </c>
      <c r="K2122" s="62">
        <v>0.270457778540802</v>
      </c>
      <c r="L2122" s="62">
        <v>0.265763757887368</v>
      </c>
      <c r="M2122" s="62">
        <v>0.30709152584178201</v>
      </c>
    </row>
    <row r="2123" spans="1:13" x14ac:dyDescent="0.35">
      <c r="A2123" s="59" t="s">
        <v>4531</v>
      </c>
      <c r="B2123" s="59" t="s">
        <v>4532</v>
      </c>
      <c r="C2123" s="60" t="s">
        <v>40</v>
      </c>
      <c r="D2123" s="60" t="s">
        <v>80</v>
      </c>
      <c r="E2123" s="60" t="s">
        <v>6656</v>
      </c>
      <c r="F2123" s="61">
        <v>101.69918801269201</v>
      </c>
      <c r="G2123" s="61"/>
      <c r="H2123" s="61"/>
      <c r="I2123" s="61">
        <v>93.896498368538701</v>
      </c>
      <c r="J2123" s="62">
        <v>0.31291285151715298</v>
      </c>
      <c r="K2123" s="62">
        <v>0.28076255275665402</v>
      </c>
      <c r="L2123" s="62">
        <v>0.274178792264682</v>
      </c>
      <c r="M2123" s="62">
        <v>0.31690053712557797</v>
      </c>
    </row>
    <row r="2124" spans="1:13" x14ac:dyDescent="0.35">
      <c r="A2124" s="59" t="s">
        <v>6358</v>
      </c>
      <c r="B2124" s="59" t="s">
        <v>6359</v>
      </c>
      <c r="C2124" s="60" t="s">
        <v>31</v>
      </c>
      <c r="D2124" s="60" t="s">
        <v>250</v>
      </c>
      <c r="E2124" s="60" t="s">
        <v>6656</v>
      </c>
      <c r="F2124" s="61"/>
      <c r="G2124" s="61"/>
      <c r="H2124" s="61"/>
      <c r="I2124" s="61">
        <v>98.620465499639195</v>
      </c>
      <c r="J2124" s="62">
        <v>0.29768581719691201</v>
      </c>
      <c r="K2124" s="62">
        <v>0.270457778540802</v>
      </c>
      <c r="L2124" s="62">
        <v>0.265763757887368</v>
      </c>
      <c r="M2124" s="62">
        <v>0.30709152584178201</v>
      </c>
    </row>
    <row r="2125" spans="1:13" x14ac:dyDescent="0.35">
      <c r="A2125" s="59" t="s">
        <v>6368</v>
      </c>
      <c r="B2125" s="59" t="s">
        <v>6369</v>
      </c>
      <c r="C2125" s="60" t="s">
        <v>40</v>
      </c>
      <c r="D2125" s="60" t="s">
        <v>250</v>
      </c>
      <c r="E2125" s="60" t="s">
        <v>6656</v>
      </c>
      <c r="F2125" s="61">
        <v>98.976607051401103</v>
      </c>
      <c r="G2125" s="61">
        <v>106.075185693694</v>
      </c>
      <c r="H2125" s="61">
        <v>99.799131963937995</v>
      </c>
      <c r="I2125" s="61">
        <v>99.438019953416401</v>
      </c>
      <c r="J2125" s="62">
        <v>0.34353397758974402</v>
      </c>
      <c r="K2125" s="62">
        <v>0.30899303770520897</v>
      </c>
      <c r="L2125" s="62">
        <v>0.30519805528492</v>
      </c>
      <c r="M2125" s="62">
        <v>0.35499780535784797</v>
      </c>
    </row>
    <row r="2126" spans="1:13" x14ac:dyDescent="0.35">
      <c r="A2126" s="59" t="s">
        <v>3403</v>
      </c>
      <c r="B2126" s="59" t="s">
        <v>3404</v>
      </c>
      <c r="C2126" s="60" t="s">
        <v>31</v>
      </c>
      <c r="D2126" s="60" t="s">
        <v>46</v>
      </c>
      <c r="E2126" s="60" t="s">
        <v>6656</v>
      </c>
      <c r="F2126" s="61">
        <v>101.664659311419</v>
      </c>
      <c r="G2126" s="61"/>
      <c r="H2126" s="61"/>
      <c r="I2126" s="61">
        <v>93.416490383712599</v>
      </c>
      <c r="J2126" s="62">
        <v>0.302523363631583</v>
      </c>
      <c r="K2126" s="62">
        <v>0.25833990962179298</v>
      </c>
      <c r="L2126" s="62">
        <v>0.25369198260718601</v>
      </c>
      <c r="M2126" s="62">
        <v>0.31212959900035497</v>
      </c>
    </row>
    <row r="2127" spans="1:13" x14ac:dyDescent="0.35">
      <c r="A2127" s="59" t="s">
        <v>3397</v>
      </c>
      <c r="B2127" s="59" t="s">
        <v>3398</v>
      </c>
      <c r="C2127" s="60" t="s">
        <v>40</v>
      </c>
      <c r="D2127" s="60" t="s">
        <v>46</v>
      </c>
      <c r="E2127" s="60" t="s">
        <v>6656</v>
      </c>
      <c r="F2127" s="61">
        <v>101.664659311419</v>
      </c>
      <c r="G2127" s="61"/>
      <c r="H2127" s="61"/>
      <c r="I2127" s="61">
        <v>93.416490383712599</v>
      </c>
      <c r="J2127" s="62">
        <v>0.302523363631583</v>
      </c>
      <c r="K2127" s="62">
        <v>0.25833990962179298</v>
      </c>
      <c r="L2127" s="62">
        <v>0.25369198260718601</v>
      </c>
      <c r="M2127" s="62">
        <v>0.31212959900035497</v>
      </c>
    </row>
    <row r="2128" spans="1:13" x14ac:dyDescent="0.35">
      <c r="A2128" s="59" t="s">
        <v>3393</v>
      </c>
      <c r="B2128" s="59" t="s">
        <v>3394</v>
      </c>
      <c r="C2128" s="60" t="s">
        <v>40</v>
      </c>
      <c r="D2128" s="60" t="s">
        <v>46</v>
      </c>
      <c r="E2128" s="60" t="s">
        <v>6656</v>
      </c>
      <c r="F2128" s="61">
        <v>101.664659311419</v>
      </c>
      <c r="G2128" s="61"/>
      <c r="H2128" s="61"/>
      <c r="I2128" s="61">
        <v>93.416490383712599</v>
      </c>
      <c r="J2128" s="62">
        <v>0.302523363631583</v>
      </c>
      <c r="K2128" s="62">
        <v>0.25833990962179298</v>
      </c>
      <c r="L2128" s="62">
        <v>0.25369198260718601</v>
      </c>
      <c r="M2128" s="62">
        <v>0.31212959900035497</v>
      </c>
    </row>
    <row r="2129" spans="1:13" x14ac:dyDescent="0.35">
      <c r="A2129" s="59" t="s">
        <v>3395</v>
      </c>
      <c r="B2129" s="59" t="s">
        <v>3396</v>
      </c>
      <c r="C2129" s="60" t="s">
        <v>40</v>
      </c>
      <c r="D2129" s="60" t="s">
        <v>46</v>
      </c>
      <c r="E2129" s="60" t="s">
        <v>6656</v>
      </c>
      <c r="F2129" s="61">
        <v>101.664659311419</v>
      </c>
      <c r="G2129" s="61"/>
      <c r="H2129" s="61"/>
      <c r="I2129" s="61">
        <v>93.416490383712599</v>
      </c>
      <c r="J2129" s="62">
        <v>0.302523363631583</v>
      </c>
      <c r="K2129" s="62">
        <v>0.25833990962179298</v>
      </c>
      <c r="L2129" s="62">
        <v>0.25369198260718601</v>
      </c>
      <c r="M2129" s="62">
        <v>0.31212959900035497</v>
      </c>
    </row>
    <row r="2130" spans="1:13" x14ac:dyDescent="0.35">
      <c r="A2130" s="59" t="s">
        <v>3401</v>
      </c>
      <c r="B2130" s="59" t="s">
        <v>3402</v>
      </c>
      <c r="C2130" s="60" t="s">
        <v>40</v>
      </c>
      <c r="D2130" s="60" t="s">
        <v>46</v>
      </c>
      <c r="E2130" s="60" t="s">
        <v>6656</v>
      </c>
      <c r="F2130" s="61">
        <v>101.664659311419</v>
      </c>
      <c r="G2130" s="61"/>
      <c r="H2130" s="61"/>
      <c r="I2130" s="61">
        <v>93.416490383712599</v>
      </c>
      <c r="J2130" s="62">
        <v>0.302523363631583</v>
      </c>
      <c r="K2130" s="62">
        <v>0.25833990962179298</v>
      </c>
      <c r="L2130" s="62">
        <v>0.25369198260718601</v>
      </c>
      <c r="M2130" s="62">
        <v>0.31212959900035497</v>
      </c>
    </row>
    <row r="2131" spans="1:13" x14ac:dyDescent="0.35">
      <c r="A2131" s="59" t="s">
        <v>3399</v>
      </c>
      <c r="B2131" s="59" t="s">
        <v>3400</v>
      </c>
      <c r="C2131" s="60" t="s">
        <v>40</v>
      </c>
      <c r="D2131" s="60" t="s">
        <v>46</v>
      </c>
      <c r="E2131" s="60" t="s">
        <v>6656</v>
      </c>
      <c r="F2131" s="61">
        <v>101.664659311419</v>
      </c>
      <c r="G2131" s="61"/>
      <c r="H2131" s="61"/>
      <c r="I2131" s="61">
        <v>93.416490383712599</v>
      </c>
      <c r="J2131" s="62">
        <v>0.302523363631583</v>
      </c>
      <c r="K2131" s="62">
        <v>0.25833990962179298</v>
      </c>
      <c r="L2131" s="62">
        <v>0.25369198260718601</v>
      </c>
      <c r="M2131" s="62">
        <v>0.31212959900035497</v>
      </c>
    </row>
    <row r="2132" spans="1:13" x14ac:dyDescent="0.35">
      <c r="A2132" s="59" t="s">
        <v>4493</v>
      </c>
      <c r="B2132" s="59" t="s">
        <v>4494</v>
      </c>
      <c r="C2132" s="60" t="s">
        <v>31</v>
      </c>
      <c r="D2132" s="60" t="s">
        <v>46</v>
      </c>
      <c r="E2132" s="60" t="s">
        <v>6656</v>
      </c>
      <c r="F2132" s="61">
        <v>98.3092435899202</v>
      </c>
      <c r="G2132" s="61"/>
      <c r="H2132" s="61"/>
      <c r="I2132" s="61">
        <v>95.401850315877795</v>
      </c>
      <c r="J2132" s="62">
        <v>0.30920009148167299</v>
      </c>
      <c r="K2132" s="62">
        <v>0.27420538966258701</v>
      </c>
      <c r="L2132" s="62">
        <v>0.26675142011891101</v>
      </c>
      <c r="M2132" s="62">
        <v>0.31097890900664199</v>
      </c>
    </row>
    <row r="2133" spans="1:13" x14ac:dyDescent="0.35">
      <c r="A2133" s="59" t="s">
        <v>4497</v>
      </c>
      <c r="B2133" s="59" t="s">
        <v>4498</v>
      </c>
      <c r="C2133" s="60" t="s">
        <v>40</v>
      </c>
      <c r="D2133" s="60" t="s">
        <v>46</v>
      </c>
      <c r="E2133" s="60" t="s">
        <v>6656</v>
      </c>
      <c r="F2133" s="61">
        <v>98.3092435899202</v>
      </c>
      <c r="G2133" s="61"/>
      <c r="H2133" s="61"/>
      <c r="I2133" s="61">
        <v>95.401850315877795</v>
      </c>
      <c r="J2133" s="62">
        <v>0.30920009148167299</v>
      </c>
      <c r="K2133" s="62">
        <v>0.27420538966258701</v>
      </c>
      <c r="L2133" s="62">
        <v>0.26675142011891101</v>
      </c>
      <c r="M2133" s="62">
        <v>0.31097890900664199</v>
      </c>
    </row>
    <row r="2134" spans="1:13" x14ac:dyDescent="0.35">
      <c r="A2134" s="59" t="s">
        <v>4491</v>
      </c>
      <c r="B2134" s="59" t="s">
        <v>4492</v>
      </c>
      <c r="C2134" s="60" t="s">
        <v>31</v>
      </c>
      <c r="D2134" s="60" t="s">
        <v>46</v>
      </c>
      <c r="E2134" s="60" t="s">
        <v>6656</v>
      </c>
      <c r="F2134" s="61">
        <v>98.3092435899202</v>
      </c>
      <c r="G2134" s="61"/>
      <c r="H2134" s="61"/>
      <c r="I2134" s="61">
        <v>95.401850315877795</v>
      </c>
      <c r="J2134" s="62">
        <v>0.30920009148167299</v>
      </c>
      <c r="K2134" s="62">
        <v>0.27420538966258701</v>
      </c>
      <c r="L2134" s="62">
        <v>0.26675142011891101</v>
      </c>
      <c r="M2134" s="62">
        <v>0.31097890900664199</v>
      </c>
    </row>
    <row r="2135" spans="1:13" x14ac:dyDescent="0.35">
      <c r="A2135" s="59" t="s">
        <v>4499</v>
      </c>
      <c r="B2135" s="59" t="s">
        <v>4500</v>
      </c>
      <c r="C2135" s="60" t="s">
        <v>40</v>
      </c>
      <c r="D2135" s="60" t="s">
        <v>46</v>
      </c>
      <c r="E2135" s="60" t="s">
        <v>6656</v>
      </c>
      <c r="F2135" s="61">
        <v>98.3092435899202</v>
      </c>
      <c r="G2135" s="61"/>
      <c r="H2135" s="61"/>
      <c r="I2135" s="61">
        <v>95.401850315877795</v>
      </c>
      <c r="J2135" s="62">
        <v>0.30920009148167299</v>
      </c>
      <c r="K2135" s="62">
        <v>0.27420538966258701</v>
      </c>
      <c r="L2135" s="62">
        <v>0.26675142011891101</v>
      </c>
      <c r="M2135" s="62">
        <v>0.31097890900664199</v>
      </c>
    </row>
    <row r="2136" spans="1:13" x14ac:dyDescent="0.35">
      <c r="A2136" s="59" t="s">
        <v>4495</v>
      </c>
      <c r="B2136" s="59" t="s">
        <v>4496</v>
      </c>
      <c r="C2136" s="60" t="s">
        <v>40</v>
      </c>
      <c r="D2136" s="60" t="s">
        <v>46</v>
      </c>
      <c r="E2136" s="60" t="s">
        <v>6656</v>
      </c>
      <c r="F2136" s="61">
        <v>98.3092435899202</v>
      </c>
      <c r="G2136" s="61"/>
      <c r="H2136" s="61"/>
      <c r="I2136" s="61">
        <v>95.401850315877795</v>
      </c>
      <c r="J2136" s="62">
        <v>0.30920009148167299</v>
      </c>
      <c r="K2136" s="62">
        <v>0.27420538966258701</v>
      </c>
      <c r="L2136" s="62">
        <v>0.26675142011891101</v>
      </c>
      <c r="M2136" s="62">
        <v>0.31097890900664199</v>
      </c>
    </row>
    <row r="2137" spans="1:13" x14ac:dyDescent="0.35">
      <c r="A2137" s="59" t="s">
        <v>5940</v>
      </c>
      <c r="B2137" s="59" t="s">
        <v>5941</v>
      </c>
      <c r="C2137" s="60" t="s">
        <v>40</v>
      </c>
      <c r="D2137" s="60" t="s">
        <v>120</v>
      </c>
      <c r="E2137" s="60" t="s">
        <v>6656</v>
      </c>
      <c r="F2137" s="61">
        <v>92.4864453992611</v>
      </c>
      <c r="G2137" s="61"/>
      <c r="H2137" s="61"/>
      <c r="I2137" s="61">
        <v>97.318207354108907</v>
      </c>
      <c r="J2137" s="62">
        <v>0.32757929057442098</v>
      </c>
      <c r="K2137" s="62">
        <v>0.29163697439250902</v>
      </c>
      <c r="L2137" s="62">
        <v>0.29200369943618998</v>
      </c>
      <c r="M2137" s="62">
        <v>0.33899270492306999</v>
      </c>
    </row>
    <row r="2138" spans="1:13" x14ac:dyDescent="0.35">
      <c r="A2138" s="59" t="s">
        <v>1302</v>
      </c>
      <c r="B2138" s="59" t="s">
        <v>1303</v>
      </c>
      <c r="C2138" s="60" t="s">
        <v>40</v>
      </c>
      <c r="D2138" s="60" t="s">
        <v>46</v>
      </c>
      <c r="E2138" s="60" t="s">
        <v>6657</v>
      </c>
      <c r="F2138" s="61">
        <v>84.145195791496405</v>
      </c>
      <c r="G2138" s="61">
        <v>91.825964678758297</v>
      </c>
      <c r="H2138" s="61">
        <v>84.822131659838007</v>
      </c>
      <c r="I2138" s="61">
        <v>92.677505744694599</v>
      </c>
      <c r="J2138" s="62">
        <v>0.45981827074429599</v>
      </c>
      <c r="K2138" s="62">
        <v>0.40116424128896899</v>
      </c>
      <c r="L2138" s="62">
        <v>0.40241335981262</v>
      </c>
      <c r="M2138" s="62">
        <v>0.48313949595234701</v>
      </c>
    </row>
    <row r="2139" spans="1:13" x14ac:dyDescent="0.35">
      <c r="A2139" s="59" t="s">
        <v>372</v>
      </c>
      <c r="B2139" s="59" t="s">
        <v>373</v>
      </c>
      <c r="C2139" s="60" t="s">
        <v>31</v>
      </c>
      <c r="D2139" s="60" t="s">
        <v>41</v>
      </c>
      <c r="E2139" s="60" t="s">
        <v>6657</v>
      </c>
      <c r="F2139" s="61">
        <v>115.939673366856</v>
      </c>
      <c r="G2139" s="61">
        <v>115.006049175934</v>
      </c>
      <c r="H2139" s="61">
        <v>101.64635291198201</v>
      </c>
      <c r="I2139" s="61">
        <v>96.555180050905605</v>
      </c>
      <c r="J2139" s="62">
        <v>0.70183942148757705</v>
      </c>
      <c r="K2139" s="62">
        <v>0.65291361185655805</v>
      </c>
      <c r="L2139" s="62">
        <v>0.64059377499454895</v>
      </c>
      <c r="M2139" s="62">
        <v>0.69680811293849099</v>
      </c>
    </row>
    <row r="2140" spans="1:13" x14ac:dyDescent="0.35">
      <c r="A2140" s="59" t="s">
        <v>3277</v>
      </c>
      <c r="B2140" s="59" t="s">
        <v>3278</v>
      </c>
      <c r="C2140" s="60" t="s">
        <v>40</v>
      </c>
      <c r="D2140" s="60" t="s">
        <v>41</v>
      </c>
      <c r="E2140" s="60" t="s">
        <v>6656</v>
      </c>
      <c r="F2140" s="61">
        <v>107.696445320141</v>
      </c>
      <c r="G2140" s="61">
        <v>109.625320180039</v>
      </c>
      <c r="H2140" s="61">
        <v>107.15995867333299</v>
      </c>
      <c r="I2140" s="61">
        <v>97.085560327392301</v>
      </c>
      <c r="J2140" s="62">
        <v>0.38124251983283602</v>
      </c>
      <c r="K2140" s="62">
        <v>0.34274492806044399</v>
      </c>
      <c r="L2140" s="62">
        <v>0.33425595884183101</v>
      </c>
      <c r="M2140" s="62">
        <v>0.38183801595960998</v>
      </c>
    </row>
    <row r="2141" spans="1:13" x14ac:dyDescent="0.35">
      <c r="A2141" s="59" t="s">
        <v>3283</v>
      </c>
      <c r="B2141" s="59" t="s">
        <v>3284</v>
      </c>
      <c r="C2141" s="60" t="s">
        <v>40</v>
      </c>
      <c r="D2141" s="60" t="s">
        <v>41</v>
      </c>
      <c r="E2141" s="60" t="s">
        <v>6656</v>
      </c>
      <c r="F2141" s="61">
        <v>107.696445320141</v>
      </c>
      <c r="G2141" s="61">
        <v>109.625320180039</v>
      </c>
      <c r="H2141" s="61">
        <v>107.15995867333299</v>
      </c>
      <c r="I2141" s="61">
        <v>97.085560327392301</v>
      </c>
      <c r="J2141" s="62">
        <v>0.38124251983283602</v>
      </c>
      <c r="K2141" s="62">
        <v>0.34274492806044399</v>
      </c>
      <c r="L2141" s="62">
        <v>0.33425595884183101</v>
      </c>
      <c r="M2141" s="62">
        <v>0.38183801595960998</v>
      </c>
    </row>
    <row r="2142" spans="1:13" x14ac:dyDescent="0.35">
      <c r="A2142" s="59" t="s">
        <v>3281</v>
      </c>
      <c r="B2142" s="59" t="s">
        <v>3282</v>
      </c>
      <c r="C2142" s="60" t="s">
        <v>40</v>
      </c>
      <c r="D2142" s="60" t="s">
        <v>41</v>
      </c>
      <c r="E2142" s="60" t="s">
        <v>6656</v>
      </c>
      <c r="F2142" s="61">
        <v>107.696445320141</v>
      </c>
      <c r="G2142" s="61">
        <v>109.625320180039</v>
      </c>
      <c r="H2142" s="61">
        <v>107.15995867333299</v>
      </c>
      <c r="I2142" s="61">
        <v>97.085560327392301</v>
      </c>
      <c r="J2142" s="62">
        <v>0.38124251983283602</v>
      </c>
      <c r="K2142" s="62">
        <v>0.34274492806044399</v>
      </c>
      <c r="L2142" s="62">
        <v>0.33425595884183101</v>
      </c>
      <c r="M2142" s="62">
        <v>0.38183801595960998</v>
      </c>
    </row>
    <row r="2143" spans="1:13" x14ac:dyDescent="0.35">
      <c r="A2143" s="59" t="s">
        <v>3273</v>
      </c>
      <c r="B2143" s="59" t="s">
        <v>3274</v>
      </c>
      <c r="C2143" s="60" t="s">
        <v>31</v>
      </c>
      <c r="D2143" s="60" t="s">
        <v>41</v>
      </c>
      <c r="E2143" s="60" t="s">
        <v>6656</v>
      </c>
      <c r="F2143" s="61">
        <v>107.696445320141</v>
      </c>
      <c r="G2143" s="61">
        <v>109.625320180039</v>
      </c>
      <c r="H2143" s="61">
        <v>107.15995867333299</v>
      </c>
      <c r="I2143" s="61">
        <v>97.085560327392301</v>
      </c>
      <c r="J2143" s="62">
        <v>0.38124251983283602</v>
      </c>
      <c r="K2143" s="62">
        <v>0.34274492806044399</v>
      </c>
      <c r="L2143" s="62">
        <v>0.33425595884183101</v>
      </c>
      <c r="M2143" s="62">
        <v>0.38183801595960998</v>
      </c>
    </row>
    <row r="2144" spans="1:13" x14ac:dyDescent="0.35">
      <c r="A2144" s="59" t="s">
        <v>5434</v>
      </c>
      <c r="B2144" s="59" t="s">
        <v>5435</v>
      </c>
      <c r="C2144" s="60" t="s">
        <v>40</v>
      </c>
      <c r="D2144" s="60" t="s">
        <v>46</v>
      </c>
      <c r="E2144" s="60" t="s">
        <v>6656</v>
      </c>
      <c r="F2144" s="61">
        <v>98.046914635615707</v>
      </c>
      <c r="G2144" s="61"/>
      <c r="H2144" s="61"/>
      <c r="I2144" s="61">
        <v>100.76877111847701</v>
      </c>
      <c r="J2144" s="62">
        <v>0.31569250027242801</v>
      </c>
      <c r="K2144" s="62">
        <v>0.27320152146691801</v>
      </c>
      <c r="L2144" s="62">
        <v>0.269787373020697</v>
      </c>
      <c r="M2144" s="62">
        <v>0.33535908481389298</v>
      </c>
    </row>
    <row r="2145" spans="1:13" x14ac:dyDescent="0.35">
      <c r="A2145" s="59" t="s">
        <v>5422</v>
      </c>
      <c r="B2145" s="59" t="s">
        <v>5423</v>
      </c>
      <c r="C2145" s="60" t="s">
        <v>31</v>
      </c>
      <c r="D2145" s="60" t="s">
        <v>46</v>
      </c>
      <c r="E2145" s="60" t="s">
        <v>6656</v>
      </c>
      <c r="F2145" s="61">
        <v>98.046914635615707</v>
      </c>
      <c r="G2145" s="61"/>
      <c r="H2145" s="61"/>
      <c r="I2145" s="61">
        <v>100.76877111847701</v>
      </c>
      <c r="J2145" s="62">
        <v>0.31569250027242801</v>
      </c>
      <c r="K2145" s="62">
        <v>0.27320152146691801</v>
      </c>
      <c r="L2145" s="62">
        <v>0.269787373020697</v>
      </c>
      <c r="M2145" s="62">
        <v>0.33535908481389298</v>
      </c>
    </row>
    <row r="2146" spans="1:13" x14ac:dyDescent="0.35">
      <c r="A2146" s="59" t="s">
        <v>1854</v>
      </c>
      <c r="B2146" s="59" t="s">
        <v>1855</v>
      </c>
      <c r="C2146" s="60" t="s">
        <v>31</v>
      </c>
      <c r="D2146" s="60" t="s">
        <v>46</v>
      </c>
      <c r="E2146" s="60" t="s">
        <v>6657</v>
      </c>
      <c r="F2146" s="61">
        <v>105.399608952761</v>
      </c>
      <c r="G2146" s="61">
        <v>105.092993854345</v>
      </c>
      <c r="H2146" s="61">
        <v>93.016688592409096</v>
      </c>
      <c r="I2146" s="61">
        <v>106.84267340113701</v>
      </c>
      <c r="J2146" s="62">
        <v>0.56262080696878403</v>
      </c>
      <c r="K2146" s="62">
        <v>0.50449218388955697</v>
      </c>
      <c r="L2146" s="62">
        <v>0.49958240907344298</v>
      </c>
      <c r="M2146" s="62">
        <v>0.580705698412885</v>
      </c>
    </row>
    <row r="2147" spans="1:13" x14ac:dyDescent="0.35">
      <c r="A2147" s="59" t="s">
        <v>5436</v>
      </c>
      <c r="B2147" s="59" t="s">
        <v>5437</v>
      </c>
      <c r="C2147" s="60" t="s">
        <v>40</v>
      </c>
      <c r="D2147" s="60" t="s">
        <v>46</v>
      </c>
      <c r="E2147" s="60" t="s">
        <v>6656</v>
      </c>
      <c r="F2147" s="61">
        <v>98.046914635615707</v>
      </c>
      <c r="G2147" s="61"/>
      <c r="H2147" s="61"/>
      <c r="I2147" s="61">
        <v>100.76877111847701</v>
      </c>
      <c r="J2147" s="62">
        <v>0.31569250027242801</v>
      </c>
      <c r="K2147" s="62">
        <v>0.27320152146691801</v>
      </c>
      <c r="L2147" s="62">
        <v>0.269787373020697</v>
      </c>
      <c r="M2147" s="62">
        <v>0.33535908481389298</v>
      </c>
    </row>
    <row r="2148" spans="1:13" x14ac:dyDescent="0.35">
      <c r="A2148" s="59" t="s">
        <v>4179</v>
      </c>
      <c r="B2148" s="59" t="s">
        <v>4180</v>
      </c>
      <c r="C2148" s="60" t="s">
        <v>40</v>
      </c>
      <c r="D2148" s="60" t="s">
        <v>41</v>
      </c>
      <c r="E2148" s="60" t="s">
        <v>6656</v>
      </c>
      <c r="F2148" s="61">
        <v>93.624194642299699</v>
      </c>
      <c r="G2148" s="61">
        <v>105.39429722045401</v>
      </c>
      <c r="H2148" s="61">
        <v>103.289709180789</v>
      </c>
      <c r="I2148" s="61">
        <v>98.695507266097096</v>
      </c>
      <c r="J2148" s="62">
        <v>0.37680098349313201</v>
      </c>
      <c r="K2148" s="62">
        <v>0.33154764659875102</v>
      </c>
      <c r="L2148" s="62">
        <v>0.32797647749244802</v>
      </c>
      <c r="M2148" s="62">
        <v>0.39460274310617499</v>
      </c>
    </row>
    <row r="2149" spans="1:13" x14ac:dyDescent="0.35">
      <c r="A2149" s="59" t="s">
        <v>1856</v>
      </c>
      <c r="B2149" s="59" t="s">
        <v>1857</v>
      </c>
      <c r="C2149" s="60" t="s">
        <v>40</v>
      </c>
      <c r="D2149" s="60" t="s">
        <v>46</v>
      </c>
      <c r="E2149" s="60" t="s">
        <v>6657</v>
      </c>
      <c r="F2149" s="61">
        <v>96.311076921530997</v>
      </c>
      <c r="G2149" s="61">
        <v>103.25333326379</v>
      </c>
      <c r="H2149" s="61">
        <v>94.984650783540005</v>
      </c>
      <c r="I2149" s="61">
        <v>100.66421910840999</v>
      </c>
      <c r="J2149" s="62">
        <v>0.44135041587734902</v>
      </c>
      <c r="K2149" s="62">
        <v>0.413417976618699</v>
      </c>
      <c r="L2149" s="62">
        <v>0.41064018137460001</v>
      </c>
      <c r="M2149" s="62">
        <v>0.48632791022435601</v>
      </c>
    </row>
    <row r="2150" spans="1:13" x14ac:dyDescent="0.35">
      <c r="A2150" s="59" t="s">
        <v>5428</v>
      </c>
      <c r="B2150" s="59" t="s">
        <v>5429</v>
      </c>
      <c r="C2150" s="60" t="s">
        <v>40</v>
      </c>
      <c r="D2150" s="60" t="s">
        <v>46</v>
      </c>
      <c r="E2150" s="60" t="s">
        <v>6656</v>
      </c>
      <c r="F2150" s="61">
        <v>98.046914635615707</v>
      </c>
      <c r="G2150" s="61"/>
      <c r="H2150" s="61"/>
      <c r="I2150" s="61">
        <v>100.76877111847701</v>
      </c>
      <c r="J2150" s="62">
        <v>0.31569250027242801</v>
      </c>
      <c r="K2150" s="62">
        <v>0.27320152146691801</v>
      </c>
      <c r="L2150" s="62">
        <v>0.269787373020697</v>
      </c>
      <c r="M2150" s="62">
        <v>0.33535908481389298</v>
      </c>
    </row>
    <row r="2151" spans="1:13" x14ac:dyDescent="0.35">
      <c r="A2151" s="59" t="s">
        <v>5426</v>
      </c>
      <c r="B2151" s="59" t="s">
        <v>5427</v>
      </c>
      <c r="C2151" s="60" t="s">
        <v>40</v>
      </c>
      <c r="D2151" s="60" t="s">
        <v>46</v>
      </c>
      <c r="E2151" s="60" t="s">
        <v>6656</v>
      </c>
      <c r="F2151" s="61">
        <v>98.046914635615707</v>
      </c>
      <c r="G2151" s="61"/>
      <c r="H2151" s="61"/>
      <c r="I2151" s="61">
        <v>100.76877111847701</v>
      </c>
      <c r="J2151" s="62">
        <v>0.31569250027242801</v>
      </c>
      <c r="K2151" s="62">
        <v>0.27320152146691801</v>
      </c>
      <c r="L2151" s="62">
        <v>0.269787373020697</v>
      </c>
      <c r="M2151" s="62">
        <v>0.33535908481389298</v>
      </c>
    </row>
    <row r="2152" spans="1:13" x14ac:dyDescent="0.35">
      <c r="A2152" s="59" t="s">
        <v>5430</v>
      </c>
      <c r="B2152" s="59" t="s">
        <v>5431</v>
      </c>
      <c r="C2152" s="60" t="s">
        <v>40</v>
      </c>
      <c r="D2152" s="60" t="s">
        <v>46</v>
      </c>
      <c r="E2152" s="60" t="s">
        <v>6656</v>
      </c>
      <c r="F2152" s="61">
        <v>98.046914635615707</v>
      </c>
      <c r="G2152" s="61"/>
      <c r="H2152" s="61"/>
      <c r="I2152" s="61">
        <v>100.76877111847701</v>
      </c>
      <c r="J2152" s="62">
        <v>0.31569250027242801</v>
      </c>
      <c r="K2152" s="62">
        <v>0.27320152146691801</v>
      </c>
      <c r="L2152" s="62">
        <v>0.269787373020697</v>
      </c>
      <c r="M2152" s="62">
        <v>0.33535908481389298</v>
      </c>
    </row>
    <row r="2153" spans="1:13" x14ac:dyDescent="0.35">
      <c r="A2153" s="59" t="s">
        <v>5424</v>
      </c>
      <c r="B2153" s="59" t="s">
        <v>5425</v>
      </c>
      <c r="C2153" s="60" t="s">
        <v>31</v>
      </c>
      <c r="D2153" s="60" t="s">
        <v>46</v>
      </c>
      <c r="E2153" s="60" t="s">
        <v>6656</v>
      </c>
      <c r="F2153" s="61">
        <v>98.046914635615707</v>
      </c>
      <c r="G2153" s="61"/>
      <c r="H2153" s="61"/>
      <c r="I2153" s="61">
        <v>100.76877111847701</v>
      </c>
      <c r="J2153" s="62">
        <v>0.31569250027242801</v>
      </c>
      <c r="K2153" s="62">
        <v>0.27320152146691801</v>
      </c>
      <c r="L2153" s="62">
        <v>0.269787373020697</v>
      </c>
      <c r="M2153" s="62">
        <v>0.33535908481389298</v>
      </c>
    </row>
    <row r="2154" spans="1:13" x14ac:dyDescent="0.35">
      <c r="A2154" s="59" t="s">
        <v>6642</v>
      </c>
      <c r="B2154" s="59" t="s">
        <v>6643</v>
      </c>
      <c r="C2154" s="60" t="s">
        <v>40</v>
      </c>
      <c r="D2154" s="60" t="s">
        <v>46</v>
      </c>
      <c r="E2154" s="60" t="s">
        <v>6656</v>
      </c>
      <c r="F2154" s="61">
        <v>96.717272848659306</v>
      </c>
      <c r="G2154" s="61">
        <v>92.244432759130703</v>
      </c>
      <c r="H2154" s="61">
        <v>101.953411352817</v>
      </c>
      <c r="I2154" s="61">
        <v>95.030029842667403</v>
      </c>
      <c r="J2154" s="62">
        <v>0.38318577546042798</v>
      </c>
      <c r="K2154" s="62">
        <v>0.34722835972031602</v>
      </c>
      <c r="L2154" s="62">
        <v>0.34499946168805001</v>
      </c>
      <c r="M2154" s="62">
        <v>0.39585699176380801</v>
      </c>
    </row>
    <row r="2155" spans="1:13" x14ac:dyDescent="0.35">
      <c r="A2155" s="59" t="s">
        <v>6634</v>
      </c>
      <c r="B2155" s="59" t="s">
        <v>6635</v>
      </c>
      <c r="C2155" s="60" t="s">
        <v>31</v>
      </c>
      <c r="D2155" s="60" t="s">
        <v>46</v>
      </c>
      <c r="E2155" s="60" t="s">
        <v>6656</v>
      </c>
      <c r="F2155" s="61">
        <v>96.717272848659306</v>
      </c>
      <c r="G2155" s="61">
        <v>92.244432759130703</v>
      </c>
      <c r="H2155" s="61">
        <v>101.953411352817</v>
      </c>
      <c r="I2155" s="61">
        <v>95.030029842667403</v>
      </c>
      <c r="J2155" s="62">
        <v>0.38318577546042798</v>
      </c>
      <c r="K2155" s="62">
        <v>0.34722835972031602</v>
      </c>
      <c r="L2155" s="62">
        <v>0.34499946168805001</v>
      </c>
      <c r="M2155" s="62">
        <v>0.39585699176380801</v>
      </c>
    </row>
    <row r="2156" spans="1:13" x14ac:dyDescent="0.35">
      <c r="A2156" s="59" t="s">
        <v>6640</v>
      </c>
      <c r="B2156" s="59" t="s">
        <v>6641</v>
      </c>
      <c r="C2156" s="60" t="s">
        <v>40</v>
      </c>
      <c r="D2156" s="60" t="s">
        <v>46</v>
      </c>
      <c r="E2156" s="60" t="s">
        <v>6656</v>
      </c>
      <c r="F2156" s="61">
        <v>96.717272848659306</v>
      </c>
      <c r="G2156" s="61">
        <v>92.244432759130703</v>
      </c>
      <c r="H2156" s="61">
        <v>101.953411352817</v>
      </c>
      <c r="I2156" s="61">
        <v>95.030029842667403</v>
      </c>
      <c r="J2156" s="62">
        <v>0.38318577546042798</v>
      </c>
      <c r="K2156" s="62">
        <v>0.34722835972031602</v>
      </c>
      <c r="L2156" s="62">
        <v>0.34499946168805001</v>
      </c>
      <c r="M2156" s="62">
        <v>0.39585699176380801</v>
      </c>
    </row>
    <row r="2157" spans="1:13" x14ac:dyDescent="0.35">
      <c r="A2157" s="59" t="s">
        <v>2476</v>
      </c>
      <c r="B2157" s="59" t="s">
        <v>2477</v>
      </c>
      <c r="C2157" s="60" t="s">
        <v>31</v>
      </c>
      <c r="D2157" s="60" t="s">
        <v>46</v>
      </c>
      <c r="E2157" s="60" t="s">
        <v>6657</v>
      </c>
      <c r="F2157" s="61">
        <v>94.875678145675707</v>
      </c>
      <c r="G2157" s="61">
        <v>92.6293345177059</v>
      </c>
      <c r="H2157" s="61">
        <v>98.916554804845504</v>
      </c>
      <c r="I2157" s="61">
        <v>97.985130263406802</v>
      </c>
      <c r="J2157" s="62">
        <v>0.50348382252726298</v>
      </c>
      <c r="K2157" s="62">
        <v>0.46023179307275203</v>
      </c>
      <c r="L2157" s="62">
        <v>0.46369781728151199</v>
      </c>
      <c r="M2157" s="62">
        <v>0.53971772796253104</v>
      </c>
    </row>
    <row r="2158" spans="1:13" x14ac:dyDescent="0.35">
      <c r="A2158" s="59" t="s">
        <v>6638</v>
      </c>
      <c r="B2158" s="59" t="s">
        <v>6639</v>
      </c>
      <c r="C2158" s="60" t="s">
        <v>40</v>
      </c>
      <c r="D2158" s="60" t="s">
        <v>46</v>
      </c>
      <c r="E2158" s="60" t="s">
        <v>6656</v>
      </c>
      <c r="F2158" s="61">
        <v>96.717272848659306</v>
      </c>
      <c r="G2158" s="61">
        <v>92.244432759130703</v>
      </c>
      <c r="H2158" s="61">
        <v>101.953411352817</v>
      </c>
      <c r="I2158" s="61">
        <v>95.030029842667403</v>
      </c>
      <c r="J2158" s="62">
        <v>0.38318577546042798</v>
      </c>
      <c r="K2158" s="62">
        <v>0.34722835972031602</v>
      </c>
      <c r="L2158" s="62">
        <v>0.34499946168805001</v>
      </c>
      <c r="M2158" s="62">
        <v>0.39585699176380801</v>
      </c>
    </row>
    <row r="2159" spans="1:13" x14ac:dyDescent="0.35">
      <c r="A2159" s="59" t="s">
        <v>6644</v>
      </c>
      <c r="B2159" s="59" t="s">
        <v>6645</v>
      </c>
      <c r="C2159" s="60" t="s">
        <v>40</v>
      </c>
      <c r="D2159" s="60" t="s">
        <v>46</v>
      </c>
      <c r="E2159" s="60" t="s">
        <v>6656</v>
      </c>
      <c r="F2159" s="61">
        <v>96.717272848659306</v>
      </c>
      <c r="G2159" s="61">
        <v>92.244432759130703</v>
      </c>
      <c r="H2159" s="61">
        <v>101.953411352817</v>
      </c>
      <c r="I2159" s="61">
        <v>95.030029842667403</v>
      </c>
      <c r="J2159" s="62">
        <v>0.38318577546042798</v>
      </c>
      <c r="K2159" s="62">
        <v>0.34722835972031602</v>
      </c>
      <c r="L2159" s="62">
        <v>0.34499946168805001</v>
      </c>
      <c r="M2159" s="62">
        <v>0.39585699176380801</v>
      </c>
    </row>
    <row r="2160" spans="1:13" x14ac:dyDescent="0.35">
      <c r="A2160" s="59" t="s">
        <v>6502</v>
      </c>
      <c r="B2160" s="59" t="s">
        <v>6503</v>
      </c>
      <c r="C2160" s="60" t="s">
        <v>40</v>
      </c>
      <c r="D2160" s="60" t="s">
        <v>223</v>
      </c>
      <c r="E2160" s="60" t="s">
        <v>6656</v>
      </c>
      <c r="F2160" s="61">
        <v>106.37058599546</v>
      </c>
      <c r="G2160" s="61">
        <v>105.110649898316</v>
      </c>
      <c r="H2160" s="61">
        <v>102.34582376563399</v>
      </c>
      <c r="I2160" s="61">
        <v>101.82077423175799</v>
      </c>
      <c r="J2160" s="62">
        <v>0.44122468707194001</v>
      </c>
      <c r="K2160" s="62">
        <v>0.39770383117896901</v>
      </c>
      <c r="L2160" s="62">
        <v>0.389658395657482</v>
      </c>
      <c r="M2160" s="62">
        <v>0.44087417465509299</v>
      </c>
    </row>
    <row r="2161" spans="1:13" x14ac:dyDescent="0.35">
      <c r="A2161" s="59" t="s">
        <v>6636</v>
      </c>
      <c r="B2161" s="59" t="s">
        <v>6637</v>
      </c>
      <c r="C2161" s="60" t="s">
        <v>31</v>
      </c>
      <c r="D2161" s="60" t="s">
        <v>46</v>
      </c>
      <c r="E2161" s="60" t="s">
        <v>6656</v>
      </c>
      <c r="F2161" s="61">
        <v>96.717272848659306</v>
      </c>
      <c r="G2161" s="61">
        <v>92.244432759130703</v>
      </c>
      <c r="H2161" s="61">
        <v>101.953411352817</v>
      </c>
      <c r="I2161" s="61">
        <v>95.030029842667403</v>
      </c>
      <c r="J2161" s="62">
        <v>0.38318577546042798</v>
      </c>
      <c r="K2161" s="62">
        <v>0.34722835972031602</v>
      </c>
      <c r="L2161" s="62">
        <v>0.34499946168805001</v>
      </c>
      <c r="M2161" s="62">
        <v>0.39585699176380801</v>
      </c>
    </row>
    <row r="2162" spans="1:13" x14ac:dyDescent="0.35">
      <c r="A2162" s="59" t="s">
        <v>185</v>
      </c>
      <c r="B2162" s="59" t="s">
        <v>186</v>
      </c>
      <c r="C2162" s="60" t="s">
        <v>31</v>
      </c>
      <c r="D2162" s="60" t="s">
        <v>163</v>
      </c>
      <c r="E2162" s="60" t="s">
        <v>6657</v>
      </c>
      <c r="F2162" s="61">
        <v>95.511270208165698</v>
      </c>
      <c r="G2162" s="61">
        <v>100.475069440418</v>
      </c>
      <c r="H2162" s="61">
        <v>108.813972946017</v>
      </c>
      <c r="I2162" s="61">
        <v>92.428500751894504</v>
      </c>
      <c r="J2162" s="62">
        <v>0.43971245919904201</v>
      </c>
      <c r="K2162" s="62">
        <v>0.37951085439200899</v>
      </c>
      <c r="L2162" s="62">
        <v>0.36937103621282802</v>
      </c>
      <c r="M2162" s="62">
        <v>0.45727825952760598</v>
      </c>
    </row>
    <row r="2163" spans="1:13" x14ac:dyDescent="0.35">
      <c r="A2163" s="59" t="s">
        <v>2914</v>
      </c>
      <c r="B2163" s="59" t="s">
        <v>2915</v>
      </c>
      <c r="C2163" s="60" t="s">
        <v>40</v>
      </c>
      <c r="D2163" s="60" t="s">
        <v>163</v>
      </c>
      <c r="E2163" s="60" t="s">
        <v>6656</v>
      </c>
      <c r="F2163" s="61">
        <v>95.028774412060699</v>
      </c>
      <c r="G2163" s="61">
        <v>104.635563447726</v>
      </c>
      <c r="H2163" s="61">
        <v>104.273078677819</v>
      </c>
      <c r="I2163" s="61">
        <v>100.45257202808</v>
      </c>
      <c r="J2163" s="62">
        <v>0.37645003971027102</v>
      </c>
      <c r="K2163" s="62">
        <v>0.332021453900607</v>
      </c>
      <c r="L2163" s="62">
        <v>0.32627902577830997</v>
      </c>
      <c r="M2163" s="62">
        <v>0.39059196419586101</v>
      </c>
    </row>
    <row r="2164" spans="1:13" x14ac:dyDescent="0.35">
      <c r="A2164" s="59" t="s">
        <v>3923</v>
      </c>
      <c r="B2164" s="59" t="s">
        <v>3924</v>
      </c>
      <c r="C2164" s="60" t="s">
        <v>40</v>
      </c>
      <c r="D2164" s="60" t="s">
        <v>32</v>
      </c>
      <c r="E2164" s="60" t="s">
        <v>6656</v>
      </c>
      <c r="F2164" s="61">
        <v>96.612750046810007</v>
      </c>
      <c r="G2164" s="61">
        <v>93.899815830079405</v>
      </c>
      <c r="H2164" s="61">
        <v>107.536901240859</v>
      </c>
      <c r="I2164" s="61">
        <v>92.746598183001794</v>
      </c>
      <c r="J2164" s="62">
        <v>0.35558635370360597</v>
      </c>
      <c r="K2164" s="62">
        <v>0.31204568715261499</v>
      </c>
      <c r="L2164" s="62">
        <v>0.30564671032546897</v>
      </c>
      <c r="M2164" s="62">
        <v>0.355713841766228</v>
      </c>
    </row>
    <row r="2165" spans="1:13" x14ac:dyDescent="0.35">
      <c r="A2165" s="59" t="s">
        <v>3919</v>
      </c>
      <c r="B2165" s="59" t="s">
        <v>3920</v>
      </c>
      <c r="C2165" s="60" t="s">
        <v>40</v>
      </c>
      <c r="D2165" s="60" t="s">
        <v>32</v>
      </c>
      <c r="E2165" s="60" t="s">
        <v>6656</v>
      </c>
      <c r="F2165" s="61">
        <v>96.612750046810007</v>
      </c>
      <c r="G2165" s="61">
        <v>93.899815830079405</v>
      </c>
      <c r="H2165" s="61">
        <v>107.536901240859</v>
      </c>
      <c r="I2165" s="61">
        <v>92.746598183001794</v>
      </c>
      <c r="J2165" s="62">
        <v>0.35558635370360597</v>
      </c>
      <c r="K2165" s="62">
        <v>0.31204568715261499</v>
      </c>
      <c r="L2165" s="62">
        <v>0.30564671032546897</v>
      </c>
      <c r="M2165" s="62">
        <v>0.355713841766228</v>
      </c>
    </row>
    <row r="2166" spans="1:13" x14ac:dyDescent="0.35">
      <c r="A2166" s="59" t="s">
        <v>3917</v>
      </c>
      <c r="B2166" s="59" t="s">
        <v>3918</v>
      </c>
      <c r="C2166" s="60" t="s">
        <v>40</v>
      </c>
      <c r="D2166" s="60" t="s">
        <v>32</v>
      </c>
      <c r="E2166" s="60" t="s">
        <v>6656</v>
      </c>
      <c r="F2166" s="61">
        <v>96.612750046810007</v>
      </c>
      <c r="G2166" s="61">
        <v>93.899815830079405</v>
      </c>
      <c r="H2166" s="61">
        <v>107.536901240859</v>
      </c>
      <c r="I2166" s="61">
        <v>92.746598183001794</v>
      </c>
      <c r="J2166" s="62">
        <v>0.35558635370360597</v>
      </c>
      <c r="K2166" s="62">
        <v>0.31204568715261499</v>
      </c>
      <c r="L2166" s="62">
        <v>0.30564671032546897</v>
      </c>
      <c r="M2166" s="62">
        <v>0.355713841766228</v>
      </c>
    </row>
    <row r="2167" spans="1:13" x14ac:dyDescent="0.35">
      <c r="A2167" s="59" t="s">
        <v>760</v>
      </c>
      <c r="B2167" s="59" t="s">
        <v>761</v>
      </c>
      <c r="C2167" s="60" t="s">
        <v>31</v>
      </c>
      <c r="D2167" s="60" t="s">
        <v>32</v>
      </c>
      <c r="E2167" s="60" t="s">
        <v>6657</v>
      </c>
      <c r="F2167" s="61">
        <v>99.9951038625249</v>
      </c>
      <c r="G2167" s="61">
        <v>95.391957863474701</v>
      </c>
      <c r="H2167" s="61">
        <v>109.613278266373</v>
      </c>
      <c r="I2167" s="61">
        <v>89.966746845802703</v>
      </c>
      <c r="J2167" s="62">
        <v>0.49397020325521501</v>
      </c>
      <c r="K2167" s="62">
        <v>0.43391145236723899</v>
      </c>
      <c r="L2167" s="62">
        <v>0.424272444809974</v>
      </c>
      <c r="M2167" s="62">
        <v>0.48908483992581597</v>
      </c>
    </row>
    <row r="2168" spans="1:13" x14ac:dyDescent="0.35">
      <c r="A2168" s="59" t="s">
        <v>2642</v>
      </c>
      <c r="B2168" s="59" t="s">
        <v>2643</v>
      </c>
      <c r="C2168" s="60" t="s">
        <v>31</v>
      </c>
      <c r="D2168" s="60" t="s">
        <v>163</v>
      </c>
      <c r="E2168" s="60" t="s">
        <v>6656</v>
      </c>
      <c r="F2168" s="61">
        <v>97.997251091419997</v>
      </c>
      <c r="G2168" s="61"/>
      <c r="H2168" s="61"/>
      <c r="I2168" s="61">
        <v>96.913190990891806</v>
      </c>
      <c r="J2168" s="62">
        <v>0.334439715362428</v>
      </c>
      <c r="K2168" s="62">
        <v>0.28710459429778201</v>
      </c>
      <c r="L2168" s="62">
        <v>0.28064732056616498</v>
      </c>
      <c r="M2168" s="62">
        <v>0.34539861041573799</v>
      </c>
    </row>
    <row r="2169" spans="1:13" x14ac:dyDescent="0.35">
      <c r="A2169" s="59" t="s">
        <v>5129</v>
      </c>
      <c r="B2169" s="59" t="s">
        <v>5130</v>
      </c>
      <c r="C2169" s="60" t="s">
        <v>31</v>
      </c>
      <c r="D2169" s="60" t="s">
        <v>32</v>
      </c>
      <c r="E2169" s="60" t="s">
        <v>6656</v>
      </c>
      <c r="F2169" s="61">
        <v>97.249976515387104</v>
      </c>
      <c r="G2169" s="61"/>
      <c r="H2169" s="61"/>
      <c r="I2169" s="61">
        <v>96.319381993516203</v>
      </c>
      <c r="J2169" s="62">
        <v>0.32425447214070402</v>
      </c>
      <c r="K2169" s="62">
        <v>0.28496908475612598</v>
      </c>
      <c r="L2169" s="62">
        <v>0.28014442283855401</v>
      </c>
      <c r="M2169" s="62">
        <v>0.32804500798848801</v>
      </c>
    </row>
    <row r="2170" spans="1:13" x14ac:dyDescent="0.35">
      <c r="A2170" s="59" t="s">
        <v>5131</v>
      </c>
      <c r="B2170" s="59" t="s">
        <v>5132</v>
      </c>
      <c r="C2170" s="60" t="s">
        <v>40</v>
      </c>
      <c r="D2170" s="60" t="s">
        <v>32</v>
      </c>
      <c r="E2170" s="60" t="s">
        <v>6656</v>
      </c>
      <c r="F2170" s="61">
        <v>97.249976515387104</v>
      </c>
      <c r="G2170" s="61"/>
      <c r="H2170" s="61"/>
      <c r="I2170" s="61">
        <v>96.319381993516203</v>
      </c>
      <c r="J2170" s="62">
        <v>0.32425447214070402</v>
      </c>
      <c r="K2170" s="62">
        <v>0.28496908475612598</v>
      </c>
      <c r="L2170" s="62">
        <v>0.28014442283855401</v>
      </c>
      <c r="M2170" s="62">
        <v>0.32804500798848801</v>
      </c>
    </row>
    <row r="2171" spans="1:13" x14ac:dyDescent="0.35">
      <c r="A2171" s="59" t="s">
        <v>5125</v>
      </c>
      <c r="B2171" s="59" t="s">
        <v>5126</v>
      </c>
      <c r="C2171" s="60" t="s">
        <v>31</v>
      </c>
      <c r="D2171" s="60" t="s">
        <v>32</v>
      </c>
      <c r="E2171" s="60" t="s">
        <v>6656</v>
      </c>
      <c r="F2171" s="61">
        <v>97.249976515387104</v>
      </c>
      <c r="G2171" s="61"/>
      <c r="H2171" s="61"/>
      <c r="I2171" s="61">
        <v>96.319381993516203</v>
      </c>
      <c r="J2171" s="62">
        <v>0.32425447214070402</v>
      </c>
      <c r="K2171" s="62">
        <v>0.28496908475612598</v>
      </c>
      <c r="L2171" s="62">
        <v>0.28014442283855401</v>
      </c>
      <c r="M2171" s="62">
        <v>0.32804500798848801</v>
      </c>
    </row>
    <row r="2172" spans="1:13" x14ac:dyDescent="0.35">
      <c r="A2172" s="59" t="s">
        <v>5133</v>
      </c>
      <c r="B2172" s="59" t="s">
        <v>5134</v>
      </c>
      <c r="C2172" s="60" t="s">
        <v>40</v>
      </c>
      <c r="D2172" s="60" t="s">
        <v>32</v>
      </c>
      <c r="E2172" s="60" t="s">
        <v>6656</v>
      </c>
      <c r="F2172" s="61">
        <v>97.249976515387104</v>
      </c>
      <c r="G2172" s="61"/>
      <c r="H2172" s="61"/>
      <c r="I2172" s="61">
        <v>96.319381993516203</v>
      </c>
      <c r="J2172" s="62">
        <v>0.32425447214070402</v>
      </c>
      <c r="K2172" s="62">
        <v>0.28496908475612598</v>
      </c>
      <c r="L2172" s="62">
        <v>0.28014442283855401</v>
      </c>
      <c r="M2172" s="62">
        <v>0.32804500798848801</v>
      </c>
    </row>
    <row r="2173" spans="1:13" x14ac:dyDescent="0.35">
      <c r="A2173" s="59" t="s">
        <v>5127</v>
      </c>
      <c r="B2173" s="59" t="s">
        <v>5128</v>
      </c>
      <c r="C2173" s="60" t="s">
        <v>31</v>
      </c>
      <c r="D2173" s="60" t="s">
        <v>32</v>
      </c>
      <c r="E2173" s="60" t="s">
        <v>6656</v>
      </c>
      <c r="F2173" s="61">
        <v>97.249976515387104</v>
      </c>
      <c r="G2173" s="61"/>
      <c r="H2173" s="61"/>
      <c r="I2173" s="61">
        <v>96.319381993516203</v>
      </c>
      <c r="J2173" s="62">
        <v>0.32425447214070402</v>
      </c>
      <c r="K2173" s="62">
        <v>0.28496908475612598</v>
      </c>
      <c r="L2173" s="62">
        <v>0.28014442283855401</v>
      </c>
      <c r="M2173" s="62">
        <v>0.32804500798848801</v>
      </c>
    </row>
    <row r="2174" spans="1:13" x14ac:dyDescent="0.35">
      <c r="A2174" s="59" t="s">
        <v>2640</v>
      </c>
      <c r="B2174" s="59" t="s">
        <v>2641</v>
      </c>
      <c r="C2174" s="60" t="s">
        <v>40</v>
      </c>
      <c r="D2174" s="60" t="s">
        <v>163</v>
      </c>
      <c r="E2174" s="60" t="s">
        <v>6656</v>
      </c>
      <c r="F2174" s="61">
        <v>98.706377159770398</v>
      </c>
      <c r="G2174" s="61">
        <v>111.424054457434</v>
      </c>
      <c r="H2174" s="61">
        <v>115.474415901005</v>
      </c>
      <c r="I2174" s="61">
        <v>95.992131121681098</v>
      </c>
      <c r="J2174" s="62">
        <v>0.40278199224959599</v>
      </c>
      <c r="K2174" s="62">
        <v>0.35739546709613101</v>
      </c>
      <c r="L2174" s="62">
        <v>0.35004707217766501</v>
      </c>
      <c r="M2174" s="62">
        <v>0.412368160427594</v>
      </c>
    </row>
    <row r="2175" spans="1:13" x14ac:dyDescent="0.35">
      <c r="A2175" s="59" t="s">
        <v>6875</v>
      </c>
      <c r="B2175" s="59" t="s">
        <v>6876</v>
      </c>
      <c r="C2175" s="60" t="s">
        <v>40</v>
      </c>
      <c r="D2175" s="60" t="s">
        <v>163</v>
      </c>
      <c r="E2175" s="60" t="s">
        <v>6656</v>
      </c>
      <c r="F2175" s="61"/>
      <c r="G2175" s="61"/>
      <c r="H2175" s="61"/>
      <c r="I2175" s="61">
        <v>96.095637969824594</v>
      </c>
      <c r="J2175" s="62">
        <v>0.29039665951402299</v>
      </c>
      <c r="K2175" s="62">
        <v>0.24770020958064601</v>
      </c>
      <c r="L2175" s="62">
        <v>0.239956025397807</v>
      </c>
      <c r="M2175" s="62">
        <v>0.29950700318434798</v>
      </c>
    </row>
    <row r="2176" spans="1:13" x14ac:dyDescent="0.35">
      <c r="A2176" s="59" t="s">
        <v>6873</v>
      </c>
      <c r="B2176" s="59" t="s">
        <v>6874</v>
      </c>
      <c r="C2176" s="60" t="s">
        <v>40</v>
      </c>
      <c r="D2176" s="60" t="s">
        <v>163</v>
      </c>
      <c r="E2176" s="60" t="s">
        <v>6656</v>
      </c>
      <c r="F2176" s="61"/>
      <c r="G2176" s="61"/>
      <c r="H2176" s="61"/>
      <c r="I2176" s="61">
        <v>96.095637969824594</v>
      </c>
      <c r="J2176" s="62">
        <v>0.29039665951402299</v>
      </c>
      <c r="K2176" s="62">
        <v>0.24770020958064601</v>
      </c>
      <c r="L2176" s="62">
        <v>0.239956025397807</v>
      </c>
      <c r="M2176" s="62">
        <v>0.29950700318434798</v>
      </c>
    </row>
    <row r="2177" spans="1:13" x14ac:dyDescent="0.35">
      <c r="A2177" s="59" t="s">
        <v>2638</v>
      </c>
      <c r="B2177" s="59" t="s">
        <v>2639</v>
      </c>
      <c r="C2177" s="60" t="s">
        <v>40</v>
      </c>
      <c r="D2177" s="60" t="s">
        <v>163</v>
      </c>
      <c r="E2177" s="60" t="s">
        <v>6656</v>
      </c>
      <c r="F2177" s="61">
        <v>90.838127955260802</v>
      </c>
      <c r="G2177" s="61">
        <v>110.086638883983</v>
      </c>
      <c r="H2177" s="61">
        <v>115.21956818802801</v>
      </c>
      <c r="I2177" s="61">
        <v>95.693274269116998</v>
      </c>
      <c r="J2177" s="62">
        <v>0.395710122091606</v>
      </c>
      <c r="K2177" s="62">
        <v>0.35739546709613101</v>
      </c>
      <c r="L2177" s="62">
        <v>0.34789747274980998</v>
      </c>
      <c r="M2177" s="62">
        <v>0.411766245196928</v>
      </c>
    </row>
    <row r="2178" spans="1:13" x14ac:dyDescent="0.35">
      <c r="A2178" s="59" t="s">
        <v>6871</v>
      </c>
      <c r="B2178" s="59" t="s">
        <v>6872</v>
      </c>
      <c r="C2178" s="60" t="s">
        <v>40</v>
      </c>
      <c r="D2178" s="60" t="s">
        <v>163</v>
      </c>
      <c r="E2178" s="60" t="s">
        <v>6656</v>
      </c>
      <c r="F2178" s="61"/>
      <c r="G2178" s="61"/>
      <c r="H2178" s="61"/>
      <c r="I2178" s="61">
        <v>96.095637969824594</v>
      </c>
      <c r="J2178" s="62">
        <v>0.29039665951402299</v>
      </c>
      <c r="K2178" s="62">
        <v>0.24770020958064601</v>
      </c>
      <c r="L2178" s="62">
        <v>0.239956025397807</v>
      </c>
      <c r="M2178" s="62">
        <v>0.29950700318434798</v>
      </c>
    </row>
    <row r="2179" spans="1:13" x14ac:dyDescent="0.35">
      <c r="A2179" s="59" t="s">
        <v>1508</v>
      </c>
      <c r="B2179" s="59" t="s">
        <v>1509</v>
      </c>
      <c r="C2179" s="60" t="s">
        <v>31</v>
      </c>
      <c r="D2179" s="60" t="s">
        <v>259</v>
      </c>
      <c r="E2179" s="60" t="s">
        <v>6657</v>
      </c>
      <c r="F2179" s="61">
        <v>89.081729969054905</v>
      </c>
      <c r="G2179" s="61">
        <v>93.351645260398499</v>
      </c>
      <c r="H2179" s="61">
        <v>91.098571681861202</v>
      </c>
      <c r="I2179" s="61">
        <v>98.280311498542602</v>
      </c>
      <c r="J2179" s="62">
        <v>0.37540665706306903</v>
      </c>
      <c r="K2179" s="62">
        <v>0.39273639141839001</v>
      </c>
      <c r="L2179" s="62">
        <v>0.39778479749961998</v>
      </c>
      <c r="M2179" s="62">
        <v>0.474022918800452</v>
      </c>
    </row>
    <row r="2180" spans="1:13" x14ac:dyDescent="0.35">
      <c r="A2180" s="59" t="s">
        <v>3059</v>
      </c>
      <c r="B2180" s="59" t="s">
        <v>3060</v>
      </c>
      <c r="C2180" s="60" t="s">
        <v>31</v>
      </c>
      <c r="D2180" s="60" t="s">
        <v>41</v>
      </c>
      <c r="E2180" s="60" t="s">
        <v>6656</v>
      </c>
      <c r="F2180" s="61">
        <v>100.097684068226</v>
      </c>
      <c r="G2180" s="61"/>
      <c r="H2180" s="61"/>
      <c r="I2180" s="61">
        <v>96.238988840413498</v>
      </c>
      <c r="J2180" s="62">
        <v>0.30516293377648102</v>
      </c>
      <c r="K2180" s="62">
        <v>0.27499268533502902</v>
      </c>
      <c r="L2180" s="62">
        <v>0.27064195439674699</v>
      </c>
      <c r="M2180" s="62">
        <v>0.3061575616119</v>
      </c>
    </row>
    <row r="2181" spans="1:13" x14ac:dyDescent="0.35">
      <c r="A2181" s="59" t="s">
        <v>3057</v>
      </c>
      <c r="B2181" s="59" t="s">
        <v>3058</v>
      </c>
      <c r="C2181" s="60" t="s">
        <v>31</v>
      </c>
      <c r="D2181" s="60" t="s">
        <v>41</v>
      </c>
      <c r="E2181" s="60" t="s">
        <v>6656</v>
      </c>
      <c r="F2181" s="61">
        <v>100.097684068226</v>
      </c>
      <c r="G2181" s="61"/>
      <c r="H2181" s="61"/>
      <c r="I2181" s="61">
        <v>96.238988840413498</v>
      </c>
      <c r="J2181" s="62">
        <v>0.30516293377648102</v>
      </c>
      <c r="K2181" s="62">
        <v>0.27499268533502902</v>
      </c>
      <c r="L2181" s="62">
        <v>0.27064195439674699</v>
      </c>
      <c r="M2181" s="62">
        <v>0.3061575616119</v>
      </c>
    </row>
    <row r="2182" spans="1:13" x14ac:dyDescent="0.35">
      <c r="A2182" s="59" t="s">
        <v>3061</v>
      </c>
      <c r="B2182" s="59" t="s">
        <v>3062</v>
      </c>
      <c r="C2182" s="60" t="s">
        <v>31</v>
      </c>
      <c r="D2182" s="60" t="s">
        <v>41</v>
      </c>
      <c r="E2182" s="60" t="s">
        <v>6656</v>
      </c>
      <c r="F2182" s="61">
        <v>100.097684068226</v>
      </c>
      <c r="G2182" s="61"/>
      <c r="H2182" s="61"/>
      <c r="I2182" s="61">
        <v>96.238988840413498</v>
      </c>
      <c r="J2182" s="62">
        <v>0.30516293377648102</v>
      </c>
      <c r="K2182" s="62">
        <v>0.27499268533502902</v>
      </c>
      <c r="L2182" s="62">
        <v>0.27064195439674699</v>
      </c>
      <c r="M2182" s="62">
        <v>0.3061575616119</v>
      </c>
    </row>
    <row r="2183" spans="1:13" x14ac:dyDescent="0.35">
      <c r="A2183" s="59" t="s">
        <v>3807</v>
      </c>
      <c r="B2183" s="59" t="s">
        <v>3808</v>
      </c>
      <c r="C2183" s="60" t="s">
        <v>40</v>
      </c>
      <c r="D2183" s="60" t="s">
        <v>83</v>
      </c>
      <c r="E2183" s="60" t="s">
        <v>6656</v>
      </c>
      <c r="F2183" s="61">
        <v>99.971333277268897</v>
      </c>
      <c r="G2183" s="61">
        <v>99.3157805842595</v>
      </c>
      <c r="H2183" s="61">
        <v>99.934259263735697</v>
      </c>
      <c r="I2183" s="61">
        <v>98.224403573735103</v>
      </c>
      <c r="J2183" s="62">
        <v>0.354703780362157</v>
      </c>
      <c r="K2183" s="62">
        <v>0.30814503778991198</v>
      </c>
      <c r="L2183" s="62">
        <v>0.30193278359438402</v>
      </c>
      <c r="M2183" s="62">
        <v>0.36069906869894502</v>
      </c>
    </row>
    <row r="2184" spans="1:13" x14ac:dyDescent="0.35">
      <c r="A2184" s="59" t="s">
        <v>3809</v>
      </c>
      <c r="B2184" s="59" t="s">
        <v>3810</v>
      </c>
      <c r="C2184" s="60" t="s">
        <v>40</v>
      </c>
      <c r="D2184" s="60" t="s">
        <v>83</v>
      </c>
      <c r="E2184" s="60" t="s">
        <v>6656</v>
      </c>
      <c r="F2184" s="61">
        <v>99.971333277268897</v>
      </c>
      <c r="G2184" s="61">
        <v>99.3157805842595</v>
      </c>
      <c r="H2184" s="61">
        <v>99.934259263735697</v>
      </c>
      <c r="I2184" s="61">
        <v>98.224403573735103</v>
      </c>
      <c r="J2184" s="62">
        <v>0.354703780362157</v>
      </c>
      <c r="K2184" s="62">
        <v>0.30814503778991198</v>
      </c>
      <c r="L2184" s="62">
        <v>0.30193278359438402</v>
      </c>
      <c r="M2184" s="62">
        <v>0.36069906869894502</v>
      </c>
    </row>
    <row r="2185" spans="1:13" x14ac:dyDescent="0.35">
      <c r="A2185" s="59" t="s">
        <v>3067</v>
      </c>
      <c r="B2185" s="59" t="s">
        <v>3068</v>
      </c>
      <c r="C2185" s="60" t="s">
        <v>40</v>
      </c>
      <c r="D2185" s="60" t="s">
        <v>41</v>
      </c>
      <c r="E2185" s="60" t="s">
        <v>6656</v>
      </c>
      <c r="F2185" s="61">
        <v>100.097684068226</v>
      </c>
      <c r="G2185" s="61"/>
      <c r="H2185" s="61"/>
      <c r="I2185" s="61">
        <v>96.238988840413498</v>
      </c>
      <c r="J2185" s="62">
        <v>0.30516293377648102</v>
      </c>
      <c r="K2185" s="62">
        <v>0.27499268533502902</v>
      </c>
      <c r="L2185" s="62">
        <v>0.27064195439674699</v>
      </c>
      <c r="M2185" s="62">
        <v>0.3061575616119</v>
      </c>
    </row>
    <row r="2186" spans="1:13" x14ac:dyDescent="0.35">
      <c r="A2186" s="59" t="s">
        <v>3805</v>
      </c>
      <c r="B2186" s="59" t="s">
        <v>3806</v>
      </c>
      <c r="C2186" s="60" t="s">
        <v>31</v>
      </c>
      <c r="D2186" s="60" t="s">
        <v>83</v>
      </c>
      <c r="E2186" s="60" t="s">
        <v>6656</v>
      </c>
      <c r="F2186" s="61">
        <v>99.971333277268897</v>
      </c>
      <c r="G2186" s="61">
        <v>99.3157805842595</v>
      </c>
      <c r="H2186" s="61">
        <v>99.934259263735697</v>
      </c>
      <c r="I2186" s="61">
        <v>98.224403573735103</v>
      </c>
      <c r="J2186" s="62">
        <v>0.354703780362157</v>
      </c>
      <c r="K2186" s="62">
        <v>0.30814503778991198</v>
      </c>
      <c r="L2186" s="62">
        <v>0.30193278359438402</v>
      </c>
      <c r="M2186" s="62">
        <v>0.36069906869894502</v>
      </c>
    </row>
    <row r="2187" spans="1:13" x14ac:dyDescent="0.35">
      <c r="A2187" s="59" t="s">
        <v>3063</v>
      </c>
      <c r="B2187" s="59" t="s">
        <v>3064</v>
      </c>
      <c r="C2187" s="60" t="s">
        <v>40</v>
      </c>
      <c r="D2187" s="60" t="s">
        <v>41</v>
      </c>
      <c r="E2187" s="60" t="s">
        <v>6656</v>
      </c>
      <c r="F2187" s="61">
        <v>100.097684068226</v>
      </c>
      <c r="G2187" s="61"/>
      <c r="H2187" s="61"/>
      <c r="I2187" s="61">
        <v>96.238988840413498</v>
      </c>
      <c r="J2187" s="62">
        <v>0.30516293377648102</v>
      </c>
      <c r="K2187" s="62">
        <v>0.27499268533502902</v>
      </c>
      <c r="L2187" s="62">
        <v>0.27064195439674699</v>
      </c>
      <c r="M2187" s="62">
        <v>0.3061575616119</v>
      </c>
    </row>
    <row r="2188" spans="1:13" x14ac:dyDescent="0.35">
      <c r="A2188" s="59" t="s">
        <v>3065</v>
      </c>
      <c r="B2188" s="59" t="s">
        <v>3066</v>
      </c>
      <c r="C2188" s="60" t="s">
        <v>40</v>
      </c>
      <c r="D2188" s="60" t="s">
        <v>41</v>
      </c>
      <c r="E2188" s="60" t="s">
        <v>6656</v>
      </c>
      <c r="F2188" s="61">
        <v>100.097684068226</v>
      </c>
      <c r="G2188" s="61"/>
      <c r="H2188" s="61"/>
      <c r="I2188" s="61">
        <v>96.238988840413498</v>
      </c>
      <c r="J2188" s="62">
        <v>0.30516293377648102</v>
      </c>
      <c r="K2188" s="62">
        <v>0.27499268533502902</v>
      </c>
      <c r="L2188" s="62">
        <v>0.27064195439674699</v>
      </c>
      <c r="M2188" s="62">
        <v>0.3061575616119</v>
      </c>
    </row>
    <row r="2189" spans="1:13" x14ac:dyDescent="0.35">
      <c r="A2189" s="59" t="s">
        <v>1852</v>
      </c>
      <c r="B2189" s="59" t="s">
        <v>1853</v>
      </c>
      <c r="C2189" s="60" t="s">
        <v>31</v>
      </c>
      <c r="D2189" s="60" t="s">
        <v>41</v>
      </c>
      <c r="E2189" s="60" t="s">
        <v>6657</v>
      </c>
      <c r="F2189" s="61">
        <v>91.293564378653898</v>
      </c>
      <c r="G2189" s="61">
        <v>97.679034511214596</v>
      </c>
      <c r="H2189" s="61">
        <v>96.556143325102596</v>
      </c>
      <c r="I2189" s="61">
        <v>88.368523056428003</v>
      </c>
      <c r="J2189" s="62">
        <v>0.35677791197265502</v>
      </c>
      <c r="K2189" s="62">
        <v>0.34630541759050298</v>
      </c>
      <c r="L2189" s="62">
        <v>0.339517959859367</v>
      </c>
      <c r="M2189" s="62">
        <v>0.42439432020700102</v>
      </c>
    </row>
    <row r="2190" spans="1:13" x14ac:dyDescent="0.35">
      <c r="A2190" s="59" t="s">
        <v>5081</v>
      </c>
      <c r="B2190" s="59" t="s">
        <v>5082</v>
      </c>
      <c r="C2190" s="60" t="s">
        <v>40</v>
      </c>
      <c r="D2190" s="60" t="s">
        <v>41</v>
      </c>
      <c r="E2190" s="60" t="s">
        <v>6656</v>
      </c>
      <c r="F2190" s="61">
        <v>98.381607614993598</v>
      </c>
      <c r="G2190" s="61"/>
      <c r="H2190" s="61"/>
      <c r="I2190" s="61">
        <v>97.535198442627603</v>
      </c>
      <c r="J2190" s="62">
        <v>0.30494764437752198</v>
      </c>
      <c r="K2190" s="62">
        <v>0.25581430785021497</v>
      </c>
      <c r="L2190" s="62">
        <v>0.244590300750505</v>
      </c>
      <c r="M2190" s="62">
        <v>0.31335522055278198</v>
      </c>
    </row>
    <row r="2191" spans="1:13" x14ac:dyDescent="0.35">
      <c r="A2191" s="59" t="s">
        <v>1472</v>
      </c>
      <c r="B2191" s="59" t="s">
        <v>1473</v>
      </c>
      <c r="C2191" s="60" t="s">
        <v>40</v>
      </c>
      <c r="D2191" s="60" t="s">
        <v>86</v>
      </c>
      <c r="E2191" s="60" t="s">
        <v>6657</v>
      </c>
      <c r="F2191" s="61">
        <v>96.764880365642895</v>
      </c>
      <c r="G2191" s="61">
        <v>108.463314427705</v>
      </c>
      <c r="H2191" s="61">
        <v>104.604151355239</v>
      </c>
      <c r="I2191" s="61">
        <v>111.117951587357</v>
      </c>
      <c r="J2191" s="62">
        <v>0.43144175260325202</v>
      </c>
      <c r="K2191" s="62">
        <v>0.360750556195088</v>
      </c>
      <c r="L2191" s="62">
        <v>0.34916329467830698</v>
      </c>
      <c r="M2191" s="62">
        <v>0.42463368683763097</v>
      </c>
    </row>
    <row r="2192" spans="1:13" x14ac:dyDescent="0.35">
      <c r="A2192" s="59" t="s">
        <v>5858</v>
      </c>
      <c r="B2192" s="59" t="s">
        <v>5859</v>
      </c>
      <c r="C2192" s="60" t="s">
        <v>40</v>
      </c>
      <c r="D2192" s="60" t="s">
        <v>61</v>
      </c>
      <c r="E2192" s="60" t="s">
        <v>6657</v>
      </c>
      <c r="F2192" s="61">
        <v>113.60213736295501</v>
      </c>
      <c r="G2192" s="61">
        <v>95.634750290157399</v>
      </c>
      <c r="H2192" s="61">
        <v>96.260296924465706</v>
      </c>
      <c r="I2192" s="61">
        <v>105.671003187605</v>
      </c>
      <c r="J2192" s="62">
        <v>0.52162446616574099</v>
      </c>
      <c r="K2192" s="62">
        <v>0.46282983499278202</v>
      </c>
      <c r="L2192" s="62">
        <v>0.46099546398383301</v>
      </c>
      <c r="M2192" s="62">
        <v>0.53106903525937099</v>
      </c>
    </row>
    <row r="2193" spans="1:13" x14ac:dyDescent="0.35">
      <c r="A2193" s="59" t="s">
        <v>3651</v>
      </c>
      <c r="B2193" s="59" t="s">
        <v>3652</v>
      </c>
      <c r="C2193" s="60" t="s">
        <v>31</v>
      </c>
      <c r="D2193" s="60" t="s">
        <v>32</v>
      </c>
      <c r="E2193" s="60" t="s">
        <v>6656</v>
      </c>
      <c r="F2193" s="61">
        <v>102.789767054736</v>
      </c>
      <c r="G2193" s="61"/>
      <c r="H2193" s="61"/>
      <c r="I2193" s="61">
        <v>99.769595603567197</v>
      </c>
      <c r="J2193" s="62">
        <v>0.30250088596036701</v>
      </c>
      <c r="K2193" s="62">
        <v>0.27831866693414598</v>
      </c>
      <c r="L2193" s="62">
        <v>0.27616893424557398</v>
      </c>
      <c r="M2193" s="62">
        <v>0.323554834851291</v>
      </c>
    </row>
    <row r="2194" spans="1:13" x14ac:dyDescent="0.35">
      <c r="A2194" s="59" t="s">
        <v>5646</v>
      </c>
      <c r="B2194" s="59" t="s">
        <v>5647</v>
      </c>
      <c r="C2194" s="60" t="s">
        <v>31</v>
      </c>
      <c r="D2194" s="60" t="s">
        <v>80</v>
      </c>
      <c r="E2194" s="60" t="s">
        <v>6656</v>
      </c>
      <c r="F2194" s="61">
        <v>95.194512178167599</v>
      </c>
      <c r="G2194" s="61"/>
      <c r="H2194" s="61"/>
      <c r="I2194" s="61">
        <v>100.281721364148</v>
      </c>
      <c r="J2194" s="62">
        <v>0.30878288402132997</v>
      </c>
      <c r="K2194" s="62">
        <v>0.26962783217928299</v>
      </c>
      <c r="L2194" s="62">
        <v>0.267141058705543</v>
      </c>
      <c r="M2194" s="62">
        <v>0.31959635880710502</v>
      </c>
    </row>
    <row r="2195" spans="1:13" x14ac:dyDescent="0.35">
      <c r="A2195" s="59" t="s">
        <v>1178</v>
      </c>
      <c r="B2195" s="59" t="s">
        <v>1179</v>
      </c>
      <c r="C2195" s="60" t="s">
        <v>31</v>
      </c>
      <c r="D2195" s="60" t="s">
        <v>259</v>
      </c>
      <c r="E2195" s="60" t="s">
        <v>6657</v>
      </c>
      <c r="F2195" s="61">
        <v>96.218088418073606</v>
      </c>
      <c r="G2195" s="61">
        <v>108.76469714682101</v>
      </c>
      <c r="H2195" s="61">
        <v>96.467578910516394</v>
      </c>
      <c r="I2195" s="61">
        <v>116.409415137607</v>
      </c>
      <c r="J2195" s="62">
        <v>0.380838619000607</v>
      </c>
      <c r="K2195" s="62">
        <v>0.30561015767344302</v>
      </c>
      <c r="L2195" s="62">
        <v>0.31436297781715</v>
      </c>
      <c r="M2195" s="62">
        <v>0.38616714699161098</v>
      </c>
    </row>
    <row r="2196" spans="1:13" x14ac:dyDescent="0.35">
      <c r="A2196" s="59" t="s">
        <v>5700</v>
      </c>
      <c r="B2196" s="59" t="s">
        <v>5701</v>
      </c>
      <c r="C2196" s="60" t="s">
        <v>40</v>
      </c>
      <c r="D2196" s="60" t="s">
        <v>83</v>
      </c>
      <c r="E2196" s="60" t="s">
        <v>6656</v>
      </c>
      <c r="F2196" s="61">
        <v>104.874865435801</v>
      </c>
      <c r="G2196" s="61">
        <v>95.327535125056102</v>
      </c>
      <c r="H2196" s="61">
        <v>101.57916701411899</v>
      </c>
      <c r="I2196" s="61">
        <v>103.923455201598</v>
      </c>
      <c r="J2196" s="62">
        <v>0.34362497671213099</v>
      </c>
      <c r="K2196" s="62">
        <v>0.30700761108062602</v>
      </c>
      <c r="L2196" s="62">
        <v>0.30263237945701899</v>
      </c>
      <c r="M2196" s="62">
        <v>0.36058790956336201</v>
      </c>
    </row>
    <row r="2197" spans="1:13" x14ac:dyDescent="0.35">
      <c r="A2197" s="59" t="s">
        <v>5696</v>
      </c>
      <c r="B2197" s="59" t="s">
        <v>5697</v>
      </c>
      <c r="C2197" s="60" t="s">
        <v>31</v>
      </c>
      <c r="D2197" s="60" t="s">
        <v>83</v>
      </c>
      <c r="E2197" s="60" t="s">
        <v>6656</v>
      </c>
      <c r="F2197" s="61">
        <v>104.874865435801</v>
      </c>
      <c r="G2197" s="61">
        <v>95.327535125056102</v>
      </c>
      <c r="H2197" s="61">
        <v>101.57916701411899</v>
      </c>
      <c r="I2197" s="61">
        <v>103.923455201598</v>
      </c>
      <c r="J2197" s="62">
        <v>0.34362497671213099</v>
      </c>
      <c r="K2197" s="62">
        <v>0.30700761108062602</v>
      </c>
      <c r="L2197" s="62">
        <v>0.30263237945701899</v>
      </c>
      <c r="M2197" s="62">
        <v>0.36058790956336201</v>
      </c>
    </row>
    <row r="2198" spans="1:13" x14ac:dyDescent="0.35">
      <c r="A2198" s="59" t="s">
        <v>3323</v>
      </c>
      <c r="B2198" s="59" t="s">
        <v>3324</v>
      </c>
      <c r="C2198" s="60" t="s">
        <v>40</v>
      </c>
      <c r="D2198" s="60" t="s">
        <v>86</v>
      </c>
      <c r="E2198" s="60" t="s">
        <v>6656</v>
      </c>
      <c r="F2198" s="61">
        <v>96.353841859501401</v>
      </c>
      <c r="G2198" s="61">
        <v>99.766197129394897</v>
      </c>
      <c r="H2198" s="61">
        <v>99.347443960776701</v>
      </c>
      <c r="I2198" s="61">
        <v>92.262342213114394</v>
      </c>
      <c r="J2198" s="62">
        <v>0.41148305299247301</v>
      </c>
      <c r="K2198" s="62">
        <v>0.37731747120310299</v>
      </c>
      <c r="L2198" s="62">
        <v>0.37419939240454803</v>
      </c>
      <c r="M2198" s="62">
        <v>0.41925673853012502</v>
      </c>
    </row>
    <row r="2199" spans="1:13" x14ac:dyDescent="0.35">
      <c r="A2199" s="59" t="s">
        <v>5241</v>
      </c>
      <c r="B2199" s="59" t="s">
        <v>5242</v>
      </c>
      <c r="C2199" s="60" t="s">
        <v>40</v>
      </c>
      <c r="D2199" s="60" t="s">
        <v>259</v>
      </c>
      <c r="E2199" s="60" t="s">
        <v>6656</v>
      </c>
      <c r="F2199" s="61"/>
      <c r="G2199" s="61"/>
      <c r="H2199" s="61"/>
      <c r="I2199" s="61">
        <v>99.824994916335299</v>
      </c>
      <c r="J2199" s="62">
        <v>0.29702152809567101</v>
      </c>
      <c r="K2199" s="62">
        <v>0.256034115973299</v>
      </c>
      <c r="L2199" s="62">
        <v>0.254183007409859</v>
      </c>
      <c r="M2199" s="62">
        <v>0.30853815655884698</v>
      </c>
    </row>
    <row r="2200" spans="1:13" x14ac:dyDescent="0.35">
      <c r="A2200" s="59" t="s">
        <v>5237</v>
      </c>
      <c r="B2200" s="59" t="s">
        <v>5238</v>
      </c>
      <c r="C2200" s="60" t="s">
        <v>40</v>
      </c>
      <c r="D2200" s="60" t="s">
        <v>259</v>
      </c>
      <c r="E2200" s="60" t="s">
        <v>6656</v>
      </c>
      <c r="F2200" s="61"/>
      <c r="G2200" s="61"/>
      <c r="H2200" s="61"/>
      <c r="I2200" s="61">
        <v>99.824994916335299</v>
      </c>
      <c r="J2200" s="62">
        <v>0.29702152809567101</v>
      </c>
      <c r="K2200" s="62">
        <v>0.256034115973299</v>
      </c>
      <c r="L2200" s="62">
        <v>0.254183007409859</v>
      </c>
      <c r="M2200" s="62">
        <v>0.30853815655884698</v>
      </c>
    </row>
    <row r="2201" spans="1:13" x14ac:dyDescent="0.35">
      <c r="A2201" s="59" t="s">
        <v>5247</v>
      </c>
      <c r="B2201" s="59" t="s">
        <v>5248</v>
      </c>
      <c r="C2201" s="60" t="s">
        <v>40</v>
      </c>
      <c r="D2201" s="60" t="s">
        <v>259</v>
      </c>
      <c r="E2201" s="60" t="s">
        <v>6656</v>
      </c>
      <c r="F2201" s="61"/>
      <c r="G2201" s="61"/>
      <c r="H2201" s="61"/>
      <c r="I2201" s="61">
        <v>99.824994916335299</v>
      </c>
      <c r="J2201" s="62">
        <v>0.29702152809567101</v>
      </c>
      <c r="K2201" s="62">
        <v>0.256034115973299</v>
      </c>
      <c r="L2201" s="62">
        <v>0.254183007409859</v>
      </c>
      <c r="M2201" s="62">
        <v>0.30853815655884698</v>
      </c>
    </row>
    <row r="2202" spans="1:13" x14ac:dyDescent="0.35">
      <c r="A2202" s="59" t="s">
        <v>5245</v>
      </c>
      <c r="B2202" s="59" t="s">
        <v>5246</v>
      </c>
      <c r="C2202" s="60" t="s">
        <v>40</v>
      </c>
      <c r="D2202" s="60" t="s">
        <v>259</v>
      </c>
      <c r="E2202" s="60" t="s">
        <v>6656</v>
      </c>
      <c r="F2202" s="61"/>
      <c r="G2202" s="61"/>
      <c r="H2202" s="61"/>
      <c r="I2202" s="61">
        <v>99.824994916335299</v>
      </c>
      <c r="J2202" s="62">
        <v>0.29702152809567101</v>
      </c>
      <c r="K2202" s="62">
        <v>0.256034115973299</v>
      </c>
      <c r="L2202" s="62">
        <v>0.254183007409859</v>
      </c>
      <c r="M2202" s="62">
        <v>0.30853815655884698</v>
      </c>
    </row>
    <row r="2203" spans="1:13" x14ac:dyDescent="0.35">
      <c r="A2203" s="59" t="s">
        <v>5233</v>
      </c>
      <c r="B2203" s="59" t="s">
        <v>5234</v>
      </c>
      <c r="C2203" s="60" t="s">
        <v>31</v>
      </c>
      <c r="D2203" s="60" t="s">
        <v>259</v>
      </c>
      <c r="E2203" s="60" t="s">
        <v>6656</v>
      </c>
      <c r="F2203" s="61"/>
      <c r="G2203" s="61"/>
      <c r="H2203" s="61"/>
      <c r="I2203" s="61">
        <v>99.824994916335299</v>
      </c>
      <c r="J2203" s="62">
        <v>0.29702152809567101</v>
      </c>
      <c r="K2203" s="62">
        <v>0.256034115973299</v>
      </c>
      <c r="L2203" s="62">
        <v>0.254183007409859</v>
      </c>
      <c r="M2203" s="62">
        <v>0.30853815655884698</v>
      </c>
    </row>
    <row r="2204" spans="1:13" x14ac:dyDescent="0.35">
      <c r="A2204" s="59" t="s">
        <v>1756</v>
      </c>
      <c r="B2204" s="59" t="s">
        <v>1757</v>
      </c>
      <c r="C2204" s="60" t="s">
        <v>31</v>
      </c>
      <c r="D2204" s="60" t="s">
        <v>259</v>
      </c>
      <c r="E2204" s="60" t="s">
        <v>6657</v>
      </c>
      <c r="F2204" s="61">
        <v>92.432333787866398</v>
      </c>
      <c r="G2204" s="61">
        <v>92.837874219084199</v>
      </c>
      <c r="H2204" s="61">
        <v>87.994259413144405</v>
      </c>
      <c r="I2204" s="61">
        <v>103.637199749576</v>
      </c>
      <c r="J2204" s="62">
        <v>0.45934493701986301</v>
      </c>
      <c r="K2204" s="62">
        <v>0.39897071537425299</v>
      </c>
      <c r="L2204" s="62">
        <v>0.40269969009405998</v>
      </c>
      <c r="M2204" s="62">
        <v>0.48317843917082498</v>
      </c>
    </row>
    <row r="2205" spans="1:13" x14ac:dyDescent="0.35">
      <c r="A2205" s="59" t="s">
        <v>650</v>
      </c>
      <c r="B2205" s="59" t="s">
        <v>651</v>
      </c>
      <c r="C2205" s="60" t="s">
        <v>40</v>
      </c>
      <c r="D2205" s="60" t="s">
        <v>37</v>
      </c>
      <c r="E2205" s="60" t="s">
        <v>6657</v>
      </c>
      <c r="F2205" s="61">
        <v>98.426680411406494</v>
      </c>
      <c r="G2205" s="61">
        <v>96.273990337877393</v>
      </c>
      <c r="H2205" s="61">
        <v>102.973566702894</v>
      </c>
      <c r="I2205" s="61">
        <v>106.861047906503</v>
      </c>
      <c r="J2205" s="62">
        <v>0.54337919637171095</v>
      </c>
      <c r="K2205" s="62">
        <v>0.49576306312246998</v>
      </c>
      <c r="L2205" s="62">
        <v>0.48330989717928902</v>
      </c>
      <c r="M2205" s="62">
        <v>0.54780702928765501</v>
      </c>
    </row>
    <row r="2206" spans="1:13" x14ac:dyDescent="0.35">
      <c r="A2206" s="59" t="s">
        <v>3765</v>
      </c>
      <c r="B2206" s="59" t="s">
        <v>3766</v>
      </c>
      <c r="C2206" s="60" t="s">
        <v>31</v>
      </c>
      <c r="D2206" s="60" t="s">
        <v>37</v>
      </c>
      <c r="E2206" s="60" t="s">
        <v>6656</v>
      </c>
      <c r="F2206" s="61">
        <v>99.327797473277499</v>
      </c>
      <c r="G2206" s="61">
        <v>93.092518017304499</v>
      </c>
      <c r="H2206" s="61">
        <v>100.55933545150199</v>
      </c>
      <c r="I2206" s="61">
        <v>100.504006316006</v>
      </c>
      <c r="J2206" s="62">
        <v>0.43520553417146202</v>
      </c>
      <c r="K2206" s="62">
        <v>0.40600344562267798</v>
      </c>
      <c r="L2206" s="62">
        <v>0.38818123730481302</v>
      </c>
      <c r="M2206" s="62">
        <v>0.42876854836337203</v>
      </c>
    </row>
    <row r="2207" spans="1:13" x14ac:dyDescent="0.35">
      <c r="A2207" s="59" t="s">
        <v>648</v>
      </c>
      <c r="B2207" s="59" t="s">
        <v>649</v>
      </c>
      <c r="C2207" s="60" t="s">
        <v>40</v>
      </c>
      <c r="D2207" s="60" t="s">
        <v>37</v>
      </c>
      <c r="E2207" s="60" t="s">
        <v>6657</v>
      </c>
      <c r="F2207" s="61">
        <v>99.712211069084603</v>
      </c>
      <c r="G2207" s="61">
        <v>92.937224183363398</v>
      </c>
      <c r="H2207" s="61">
        <v>102.157667275234</v>
      </c>
      <c r="I2207" s="61">
        <v>103.576811024337</v>
      </c>
      <c r="J2207" s="62">
        <v>0.53481202532720196</v>
      </c>
      <c r="K2207" s="62">
        <v>0.491269368388837</v>
      </c>
      <c r="L2207" s="62">
        <v>0.47635906191873001</v>
      </c>
      <c r="M2207" s="62">
        <v>0.53778353137148005</v>
      </c>
    </row>
    <row r="2208" spans="1:13" x14ac:dyDescent="0.35">
      <c r="A2208" s="59" t="s">
        <v>3767</v>
      </c>
      <c r="B2208" s="59" t="s">
        <v>3768</v>
      </c>
      <c r="C2208" s="60" t="s">
        <v>40</v>
      </c>
      <c r="D2208" s="60" t="s">
        <v>37</v>
      </c>
      <c r="E2208" s="60" t="s">
        <v>6656</v>
      </c>
      <c r="F2208" s="61">
        <v>99.327797473277499</v>
      </c>
      <c r="G2208" s="61">
        <v>93.092518017304499</v>
      </c>
      <c r="H2208" s="61">
        <v>100.55933545150199</v>
      </c>
      <c r="I2208" s="61">
        <v>100.504006316006</v>
      </c>
      <c r="J2208" s="62">
        <v>0.43520553417146202</v>
      </c>
      <c r="K2208" s="62">
        <v>0.40600344562267798</v>
      </c>
      <c r="L2208" s="62">
        <v>0.38818123730481302</v>
      </c>
      <c r="M2208" s="62">
        <v>0.42876854836337203</v>
      </c>
    </row>
    <row r="2209" spans="1:13" x14ac:dyDescent="0.35">
      <c r="A2209" s="59" t="s">
        <v>3769</v>
      </c>
      <c r="B2209" s="59" t="s">
        <v>3770</v>
      </c>
      <c r="C2209" s="60" t="s">
        <v>40</v>
      </c>
      <c r="D2209" s="60" t="s">
        <v>37</v>
      </c>
      <c r="E2209" s="60" t="s">
        <v>6656</v>
      </c>
      <c r="F2209" s="61">
        <v>99.327797473277499</v>
      </c>
      <c r="G2209" s="61">
        <v>93.092518017304499</v>
      </c>
      <c r="H2209" s="61">
        <v>100.55933545150199</v>
      </c>
      <c r="I2209" s="61">
        <v>100.504006316006</v>
      </c>
      <c r="J2209" s="62">
        <v>0.43520553417146202</v>
      </c>
      <c r="K2209" s="62">
        <v>0.40600344562267798</v>
      </c>
      <c r="L2209" s="62">
        <v>0.38818123730481302</v>
      </c>
      <c r="M2209" s="62">
        <v>0.42876854836337203</v>
      </c>
    </row>
    <row r="2210" spans="1:13" x14ac:dyDescent="0.35">
      <c r="A2210" s="59" t="s">
        <v>3761</v>
      </c>
      <c r="B2210" s="59" t="s">
        <v>3762</v>
      </c>
      <c r="C2210" s="60" t="s">
        <v>31</v>
      </c>
      <c r="D2210" s="60" t="s">
        <v>37</v>
      </c>
      <c r="E2210" s="60" t="s">
        <v>6656</v>
      </c>
      <c r="F2210" s="61">
        <v>99.327797473277499</v>
      </c>
      <c r="G2210" s="61">
        <v>93.092518017304499</v>
      </c>
      <c r="H2210" s="61">
        <v>100.55933545150199</v>
      </c>
      <c r="I2210" s="61">
        <v>100.504006316006</v>
      </c>
      <c r="J2210" s="62">
        <v>0.43520553417146202</v>
      </c>
      <c r="K2210" s="62">
        <v>0.40600344562267798</v>
      </c>
      <c r="L2210" s="62">
        <v>0.38818123730481302</v>
      </c>
      <c r="M2210" s="62">
        <v>0.42876854836337203</v>
      </c>
    </row>
    <row r="2211" spans="1:13" x14ac:dyDescent="0.35">
      <c r="A2211" s="59" t="s">
        <v>652</v>
      </c>
      <c r="B2211" s="59" t="s">
        <v>653</v>
      </c>
      <c r="C2211" s="60" t="s">
        <v>40</v>
      </c>
      <c r="D2211" s="60" t="s">
        <v>37</v>
      </c>
      <c r="E2211" s="60" t="s">
        <v>6657</v>
      </c>
      <c r="F2211" s="61">
        <v>97.205714858093003</v>
      </c>
      <c r="G2211" s="61">
        <v>91.586120216271297</v>
      </c>
      <c r="H2211" s="61">
        <v>100.55933545150199</v>
      </c>
      <c r="I2211" s="61">
        <v>100.504006316006</v>
      </c>
      <c r="J2211" s="62">
        <v>0.50801467102741604</v>
      </c>
      <c r="K2211" s="62">
        <v>0.49315920726375401</v>
      </c>
      <c r="L2211" s="62">
        <v>0.38818123730481302</v>
      </c>
      <c r="M2211" s="62">
        <v>0.42876854836337203</v>
      </c>
    </row>
    <row r="2212" spans="1:13" x14ac:dyDescent="0.35">
      <c r="A2212" s="59" t="s">
        <v>3763</v>
      </c>
      <c r="B2212" s="59" t="s">
        <v>3764</v>
      </c>
      <c r="C2212" s="60" t="s">
        <v>31</v>
      </c>
      <c r="D2212" s="60" t="s">
        <v>37</v>
      </c>
      <c r="E2212" s="60" t="s">
        <v>6656</v>
      </c>
      <c r="F2212" s="61">
        <v>99.327797473277499</v>
      </c>
      <c r="G2212" s="61">
        <v>93.092518017304499</v>
      </c>
      <c r="H2212" s="61">
        <v>100.55933545150199</v>
      </c>
      <c r="I2212" s="61">
        <v>100.504006316006</v>
      </c>
      <c r="J2212" s="62">
        <v>0.43520553417146202</v>
      </c>
      <c r="K2212" s="62">
        <v>0.40600344562267798</v>
      </c>
      <c r="L2212" s="62">
        <v>0.38818123730481302</v>
      </c>
      <c r="M2212" s="62">
        <v>0.42876854836337203</v>
      </c>
    </row>
    <row r="2213" spans="1:13" x14ac:dyDescent="0.35">
      <c r="A2213" s="59" t="s">
        <v>6002</v>
      </c>
      <c r="B2213" s="59" t="s">
        <v>6003</v>
      </c>
      <c r="C2213" s="60" t="s">
        <v>31</v>
      </c>
      <c r="D2213" s="60" t="s">
        <v>120</v>
      </c>
      <c r="E2213" s="60" t="s">
        <v>6656</v>
      </c>
      <c r="F2213" s="61">
        <v>102.83531783110401</v>
      </c>
      <c r="G2213" s="61">
        <v>92.6410787626846</v>
      </c>
      <c r="H2213" s="61">
        <v>101.170313393632</v>
      </c>
      <c r="I2213" s="61">
        <v>97.750083447490198</v>
      </c>
      <c r="J2213" s="62">
        <v>0.49073740840811197</v>
      </c>
      <c r="K2213" s="62">
        <v>0.46567595927188998</v>
      </c>
      <c r="L2213" s="62">
        <v>0.45480822457394299</v>
      </c>
      <c r="M2213" s="62">
        <v>0.48974007221895699</v>
      </c>
    </row>
    <row r="2214" spans="1:13" x14ac:dyDescent="0.35">
      <c r="A2214" s="59" t="s">
        <v>6008</v>
      </c>
      <c r="B2214" s="59" t="s">
        <v>6009</v>
      </c>
      <c r="C2214" s="60" t="s">
        <v>31</v>
      </c>
      <c r="D2214" s="60" t="s">
        <v>120</v>
      </c>
      <c r="E2214" s="60" t="s">
        <v>6656</v>
      </c>
      <c r="F2214" s="61">
        <v>102.83531783110401</v>
      </c>
      <c r="G2214" s="61">
        <v>92.6410787626846</v>
      </c>
      <c r="H2214" s="61">
        <v>101.170313393632</v>
      </c>
      <c r="I2214" s="61">
        <v>97.750083447490198</v>
      </c>
      <c r="J2214" s="62">
        <v>0.49073740840811197</v>
      </c>
      <c r="K2214" s="62">
        <v>0.46567595927188998</v>
      </c>
      <c r="L2214" s="62">
        <v>0.45480822457394299</v>
      </c>
      <c r="M2214" s="62">
        <v>0.48974007221895699</v>
      </c>
    </row>
    <row r="2215" spans="1:13" x14ac:dyDescent="0.35">
      <c r="A2215" s="59" t="s">
        <v>5998</v>
      </c>
      <c r="B2215" s="59" t="s">
        <v>5999</v>
      </c>
      <c r="C2215" s="60" t="s">
        <v>31</v>
      </c>
      <c r="D2215" s="60" t="s">
        <v>120</v>
      </c>
      <c r="E2215" s="60" t="s">
        <v>6656</v>
      </c>
      <c r="F2215" s="61">
        <v>102.83531783110401</v>
      </c>
      <c r="G2215" s="61">
        <v>92.6410787626846</v>
      </c>
      <c r="H2215" s="61">
        <v>101.170313393632</v>
      </c>
      <c r="I2215" s="61">
        <v>97.750083447490198</v>
      </c>
      <c r="J2215" s="62">
        <v>0.49073740840811197</v>
      </c>
      <c r="K2215" s="62">
        <v>0.46567595927188998</v>
      </c>
      <c r="L2215" s="62">
        <v>0.45480822457394299</v>
      </c>
      <c r="M2215" s="62">
        <v>0.48974007221895699</v>
      </c>
    </row>
    <row r="2216" spans="1:13" x14ac:dyDescent="0.35">
      <c r="A2216" s="59" t="s">
        <v>6012</v>
      </c>
      <c r="B2216" s="59" t="s">
        <v>6013</v>
      </c>
      <c r="C2216" s="60" t="s">
        <v>31</v>
      </c>
      <c r="D2216" s="60" t="s">
        <v>120</v>
      </c>
      <c r="E2216" s="60" t="s">
        <v>6656</v>
      </c>
      <c r="F2216" s="61">
        <v>102.83531783110401</v>
      </c>
      <c r="G2216" s="61">
        <v>92.6410787626846</v>
      </c>
      <c r="H2216" s="61">
        <v>101.170313393632</v>
      </c>
      <c r="I2216" s="61">
        <v>97.750083447490198</v>
      </c>
      <c r="J2216" s="62">
        <v>0.49073740840811197</v>
      </c>
      <c r="K2216" s="62">
        <v>0.46567595927188998</v>
      </c>
      <c r="L2216" s="62">
        <v>0.45480822457394299</v>
      </c>
      <c r="M2216" s="62">
        <v>0.48974007221895699</v>
      </c>
    </row>
    <row r="2217" spans="1:13" x14ac:dyDescent="0.35">
      <c r="A2217" s="59" t="s">
        <v>5984</v>
      </c>
      <c r="B2217" s="59" t="s">
        <v>5985</v>
      </c>
      <c r="C2217" s="60" t="s">
        <v>40</v>
      </c>
      <c r="D2217" s="60" t="s">
        <v>120</v>
      </c>
      <c r="E2217" s="60" t="s">
        <v>6656</v>
      </c>
      <c r="F2217" s="61">
        <v>105.19999881606699</v>
      </c>
      <c r="G2217" s="61">
        <v>93.934731152989002</v>
      </c>
      <c r="H2217" s="61">
        <v>101.27106975518601</v>
      </c>
      <c r="I2217" s="61">
        <v>97.8062994049412</v>
      </c>
      <c r="J2217" s="62">
        <v>0.51325990904046803</v>
      </c>
      <c r="K2217" s="62">
        <v>0.483918821559571</v>
      </c>
      <c r="L2217" s="62">
        <v>0.473866010508387</v>
      </c>
      <c r="M2217" s="62">
        <v>0.51171045897655099</v>
      </c>
    </row>
    <row r="2218" spans="1:13" x14ac:dyDescent="0.35">
      <c r="A2218" s="59" t="s">
        <v>5992</v>
      </c>
      <c r="B2218" s="59" t="s">
        <v>5993</v>
      </c>
      <c r="C2218" s="60" t="s">
        <v>31</v>
      </c>
      <c r="D2218" s="60" t="s">
        <v>120</v>
      </c>
      <c r="E2218" s="60" t="s">
        <v>6656</v>
      </c>
      <c r="F2218" s="61">
        <v>102.83531783110401</v>
      </c>
      <c r="G2218" s="61">
        <v>92.6410787626846</v>
      </c>
      <c r="H2218" s="61">
        <v>101.170313393632</v>
      </c>
      <c r="I2218" s="61">
        <v>97.750083447490198</v>
      </c>
      <c r="J2218" s="62">
        <v>0.49073740840811197</v>
      </c>
      <c r="K2218" s="62">
        <v>0.46567595927188998</v>
      </c>
      <c r="L2218" s="62">
        <v>0.45480822457394299</v>
      </c>
      <c r="M2218" s="62">
        <v>0.48974007221895699</v>
      </c>
    </row>
    <row r="2219" spans="1:13" x14ac:dyDescent="0.35">
      <c r="A2219" s="59" t="s">
        <v>2078</v>
      </c>
      <c r="B2219" s="59" t="s">
        <v>2079</v>
      </c>
      <c r="C2219" s="60" t="s">
        <v>31</v>
      </c>
      <c r="D2219" s="60" t="s">
        <v>120</v>
      </c>
      <c r="E2219" s="60" t="s">
        <v>6657</v>
      </c>
      <c r="F2219" s="61">
        <v>105.59144299763901</v>
      </c>
      <c r="G2219" s="61">
        <v>90.496563758974801</v>
      </c>
      <c r="H2219" s="61">
        <v>106.593510500991</v>
      </c>
      <c r="I2219" s="61">
        <v>95.501763927416306</v>
      </c>
      <c r="J2219" s="62">
        <v>0.65995399114743802</v>
      </c>
      <c r="K2219" s="62">
        <v>0.61771566899033004</v>
      </c>
      <c r="L2219" s="62">
        <v>0.60911565706917303</v>
      </c>
      <c r="M2219" s="62">
        <v>0.660032896840827</v>
      </c>
    </row>
    <row r="2220" spans="1:13" x14ac:dyDescent="0.35">
      <c r="A2220" s="59" t="s">
        <v>5988</v>
      </c>
      <c r="B2220" s="59" t="s">
        <v>5989</v>
      </c>
      <c r="C2220" s="60" t="s">
        <v>40</v>
      </c>
      <c r="D2220" s="60" t="s">
        <v>120</v>
      </c>
      <c r="E2220" s="60" t="s">
        <v>6656</v>
      </c>
      <c r="F2220" s="61">
        <v>94.203056904682796</v>
      </c>
      <c r="G2220" s="61">
        <v>85.371827562413102</v>
      </c>
      <c r="H2220" s="61">
        <v>95.535548163726006</v>
      </c>
      <c r="I2220" s="61">
        <v>93.573354216561796</v>
      </c>
      <c r="J2220" s="62">
        <v>0.59167227442523795</v>
      </c>
      <c r="K2220" s="62">
        <v>0.56114821005706805</v>
      </c>
      <c r="L2220" s="62">
        <v>0.53396276596078596</v>
      </c>
      <c r="M2220" s="62">
        <v>0.57665053081982598</v>
      </c>
    </row>
    <row r="2221" spans="1:13" x14ac:dyDescent="0.35">
      <c r="A2221" s="59" t="s">
        <v>5982</v>
      </c>
      <c r="B2221" s="59" t="s">
        <v>5983</v>
      </c>
      <c r="C2221" s="60" t="s">
        <v>40</v>
      </c>
      <c r="D2221" s="60" t="s">
        <v>120</v>
      </c>
      <c r="E2221" s="60" t="s">
        <v>6656</v>
      </c>
      <c r="F2221" s="61">
        <v>102.83531783110401</v>
      </c>
      <c r="G2221" s="61">
        <v>92.6410787626846</v>
      </c>
      <c r="H2221" s="61">
        <v>101.170313393632</v>
      </c>
      <c r="I2221" s="61">
        <v>97.750083447490198</v>
      </c>
      <c r="J2221" s="62">
        <v>0.49073740840811197</v>
      </c>
      <c r="K2221" s="62">
        <v>0.46567595927188998</v>
      </c>
      <c r="L2221" s="62">
        <v>0.45480822457394299</v>
      </c>
      <c r="M2221" s="62">
        <v>0.48974007221895699</v>
      </c>
    </row>
    <row r="2222" spans="1:13" x14ac:dyDescent="0.35">
      <c r="A2222" s="59" t="s">
        <v>2080</v>
      </c>
      <c r="B2222" s="59" t="s">
        <v>2081</v>
      </c>
      <c r="C2222" s="60" t="s">
        <v>31</v>
      </c>
      <c r="D2222" s="60" t="s">
        <v>120</v>
      </c>
      <c r="E2222" s="60" t="s">
        <v>6657</v>
      </c>
      <c r="F2222" s="61">
        <v>98.702403505512393</v>
      </c>
      <c r="G2222" s="61">
        <v>90.894717469654296</v>
      </c>
      <c r="H2222" s="61">
        <v>95.213865322633893</v>
      </c>
      <c r="I2222" s="61">
        <v>96.218516131295999</v>
      </c>
      <c r="J2222" s="62">
        <v>0.58185685136314003</v>
      </c>
      <c r="K2222" s="62">
        <v>0.54841126240820903</v>
      </c>
      <c r="L2222" s="62">
        <v>0.54118118736367504</v>
      </c>
      <c r="M2222" s="62">
        <v>0.59768935064048501</v>
      </c>
    </row>
    <row r="2223" spans="1:13" x14ac:dyDescent="0.35">
      <c r="A2223" s="59" t="s">
        <v>3143</v>
      </c>
      <c r="B2223" s="59" t="s">
        <v>3144</v>
      </c>
      <c r="C2223" s="60" t="s">
        <v>31</v>
      </c>
      <c r="D2223" s="60" t="s">
        <v>89</v>
      </c>
      <c r="E2223" s="60" t="s">
        <v>6656</v>
      </c>
      <c r="F2223" s="61">
        <v>92.281021028778596</v>
      </c>
      <c r="G2223" s="61">
        <v>95.0155191030548</v>
      </c>
      <c r="H2223" s="61">
        <v>99.227039996293698</v>
      </c>
      <c r="I2223" s="61">
        <v>94.984627263715495</v>
      </c>
      <c r="J2223" s="62">
        <v>0.42383648290928899</v>
      </c>
      <c r="K2223" s="62">
        <v>0.39271161490079698</v>
      </c>
      <c r="L2223" s="62">
        <v>0.38551559317242901</v>
      </c>
      <c r="M2223" s="62">
        <v>0.43295953772554002</v>
      </c>
    </row>
    <row r="2224" spans="1:13" x14ac:dyDescent="0.35">
      <c r="A2224" s="59" t="s">
        <v>3129</v>
      </c>
      <c r="B2224" s="59" t="s">
        <v>3130</v>
      </c>
      <c r="C2224" s="60" t="s">
        <v>40</v>
      </c>
      <c r="D2224" s="60" t="s">
        <v>89</v>
      </c>
      <c r="E2224" s="60" t="s">
        <v>6656</v>
      </c>
      <c r="F2224" s="61">
        <v>92.281021028778596</v>
      </c>
      <c r="G2224" s="61">
        <v>95.0155191030548</v>
      </c>
      <c r="H2224" s="61">
        <v>99.227039996293698</v>
      </c>
      <c r="I2224" s="61">
        <v>94.984627263715495</v>
      </c>
      <c r="J2224" s="62">
        <v>0.42383648290928899</v>
      </c>
      <c r="K2224" s="62">
        <v>0.39271161490079698</v>
      </c>
      <c r="L2224" s="62">
        <v>0.38551559317242901</v>
      </c>
      <c r="M2224" s="62">
        <v>0.43295953772554002</v>
      </c>
    </row>
    <row r="2225" spans="1:13" x14ac:dyDescent="0.35">
      <c r="A2225" s="59" t="s">
        <v>3131</v>
      </c>
      <c r="B2225" s="59" t="s">
        <v>3132</v>
      </c>
      <c r="C2225" s="60" t="s">
        <v>31</v>
      </c>
      <c r="D2225" s="60" t="s">
        <v>89</v>
      </c>
      <c r="E2225" s="60" t="s">
        <v>6656</v>
      </c>
      <c r="F2225" s="61">
        <v>92.281021028778596</v>
      </c>
      <c r="G2225" s="61">
        <v>95.0155191030548</v>
      </c>
      <c r="H2225" s="61">
        <v>99.227039996293698</v>
      </c>
      <c r="I2225" s="61">
        <v>94.984627263715495</v>
      </c>
      <c r="J2225" s="62">
        <v>0.42383648290928899</v>
      </c>
      <c r="K2225" s="62">
        <v>0.39271161490079698</v>
      </c>
      <c r="L2225" s="62">
        <v>0.38551559317242901</v>
      </c>
      <c r="M2225" s="62">
        <v>0.43295953772554002</v>
      </c>
    </row>
    <row r="2226" spans="1:13" x14ac:dyDescent="0.35">
      <c r="A2226" s="59" t="s">
        <v>3139</v>
      </c>
      <c r="B2226" s="59" t="s">
        <v>3140</v>
      </c>
      <c r="C2226" s="60" t="s">
        <v>31</v>
      </c>
      <c r="D2226" s="60" t="s">
        <v>89</v>
      </c>
      <c r="E2226" s="60" t="s">
        <v>6656</v>
      </c>
      <c r="F2226" s="61">
        <v>92.281021028778596</v>
      </c>
      <c r="G2226" s="61">
        <v>95.0155191030548</v>
      </c>
      <c r="H2226" s="61">
        <v>99.227039996293698</v>
      </c>
      <c r="I2226" s="61">
        <v>94.984627263715495</v>
      </c>
      <c r="J2226" s="62">
        <v>0.42383648290928899</v>
      </c>
      <c r="K2226" s="62">
        <v>0.39271161490079698</v>
      </c>
      <c r="L2226" s="62">
        <v>0.38551559317242901</v>
      </c>
      <c r="M2226" s="62">
        <v>0.43295953772554002</v>
      </c>
    </row>
    <row r="2227" spans="1:13" x14ac:dyDescent="0.35">
      <c r="A2227" s="59" t="s">
        <v>3135</v>
      </c>
      <c r="B2227" s="59" t="s">
        <v>3136</v>
      </c>
      <c r="C2227" s="60" t="s">
        <v>31</v>
      </c>
      <c r="D2227" s="60" t="s">
        <v>89</v>
      </c>
      <c r="E2227" s="60" t="s">
        <v>6656</v>
      </c>
      <c r="F2227" s="61">
        <v>92.281021028778596</v>
      </c>
      <c r="G2227" s="61">
        <v>95.0155191030548</v>
      </c>
      <c r="H2227" s="61">
        <v>99.227039996293698</v>
      </c>
      <c r="I2227" s="61">
        <v>94.984627263715495</v>
      </c>
      <c r="J2227" s="62">
        <v>0.42383648290928899</v>
      </c>
      <c r="K2227" s="62">
        <v>0.39271161490079698</v>
      </c>
      <c r="L2227" s="62">
        <v>0.38551559317242901</v>
      </c>
      <c r="M2227" s="62">
        <v>0.43295953772554002</v>
      </c>
    </row>
    <row r="2228" spans="1:13" x14ac:dyDescent="0.35">
      <c r="A2228" s="59" t="s">
        <v>5838</v>
      </c>
      <c r="B2228" s="59" t="s">
        <v>5839</v>
      </c>
      <c r="C2228" s="60" t="s">
        <v>40</v>
      </c>
      <c r="D2228" s="60" t="s">
        <v>46</v>
      </c>
      <c r="E2228" s="60" t="s">
        <v>6656</v>
      </c>
      <c r="F2228" s="61">
        <v>106.535275059276</v>
      </c>
      <c r="G2228" s="61">
        <v>91.430905735336694</v>
      </c>
      <c r="H2228" s="61">
        <v>103.24006177032</v>
      </c>
      <c r="I2228" s="61">
        <v>95.500241673073106</v>
      </c>
      <c r="J2228" s="62">
        <v>0.39498635465377802</v>
      </c>
      <c r="K2228" s="62">
        <v>0.36053849167510599</v>
      </c>
      <c r="L2228" s="62">
        <v>0.35201437246893302</v>
      </c>
      <c r="M2228" s="62">
        <v>0.39013579916330399</v>
      </c>
    </row>
    <row r="2229" spans="1:13" x14ac:dyDescent="0.35">
      <c r="A2229" s="59" t="s">
        <v>5834</v>
      </c>
      <c r="B2229" s="59" t="s">
        <v>5835</v>
      </c>
      <c r="C2229" s="60" t="s">
        <v>40</v>
      </c>
      <c r="D2229" s="60" t="s">
        <v>46</v>
      </c>
      <c r="E2229" s="60" t="s">
        <v>6656</v>
      </c>
      <c r="F2229" s="61">
        <v>106.535275059276</v>
      </c>
      <c r="G2229" s="61">
        <v>91.430905735336694</v>
      </c>
      <c r="H2229" s="61">
        <v>103.24006177032</v>
      </c>
      <c r="I2229" s="61">
        <v>95.500241673073106</v>
      </c>
      <c r="J2229" s="62">
        <v>0.39498635465377802</v>
      </c>
      <c r="K2229" s="62">
        <v>0.36053849167510599</v>
      </c>
      <c r="L2229" s="62">
        <v>0.35201437246893302</v>
      </c>
      <c r="M2229" s="62">
        <v>0.39013579916330399</v>
      </c>
    </row>
    <row r="2230" spans="1:13" x14ac:dyDescent="0.35">
      <c r="A2230" s="59" t="s">
        <v>2036</v>
      </c>
      <c r="B2230" s="59" t="s">
        <v>2037</v>
      </c>
      <c r="C2230" s="60" t="s">
        <v>40</v>
      </c>
      <c r="D2230" s="60" t="s">
        <v>46</v>
      </c>
      <c r="E2230" s="60" t="s">
        <v>6657</v>
      </c>
      <c r="F2230" s="61">
        <v>111.26460135905501</v>
      </c>
      <c r="G2230" s="61">
        <v>94.018170839442305</v>
      </c>
      <c r="H2230" s="61">
        <v>103.44157449342801</v>
      </c>
      <c r="I2230" s="61">
        <v>95.612673587975195</v>
      </c>
      <c r="J2230" s="62">
        <v>0.51766773299888602</v>
      </c>
      <c r="K2230" s="62">
        <v>0.46512764108552901</v>
      </c>
      <c r="L2230" s="62">
        <v>0.45899894317657802</v>
      </c>
      <c r="M2230" s="62">
        <v>0.50983754283122096</v>
      </c>
    </row>
    <row r="2231" spans="1:13" x14ac:dyDescent="0.35">
      <c r="A2231" s="59" t="s">
        <v>5832</v>
      </c>
      <c r="B2231" s="59" t="s">
        <v>5833</v>
      </c>
      <c r="C2231" s="60" t="s">
        <v>40</v>
      </c>
      <c r="D2231" s="60" t="s">
        <v>46</v>
      </c>
      <c r="E2231" s="60" t="s">
        <v>6656</v>
      </c>
      <c r="F2231" s="61">
        <v>106.535275059276</v>
      </c>
      <c r="G2231" s="61">
        <v>91.430905735336694</v>
      </c>
      <c r="H2231" s="61">
        <v>103.24006177032</v>
      </c>
      <c r="I2231" s="61">
        <v>95.500241673073106</v>
      </c>
      <c r="J2231" s="62">
        <v>0.39498635465377802</v>
      </c>
      <c r="K2231" s="62">
        <v>0.36053849167510599</v>
      </c>
      <c r="L2231" s="62">
        <v>0.35201437246893302</v>
      </c>
      <c r="M2231" s="62">
        <v>0.39013579916330399</v>
      </c>
    </row>
    <row r="2232" spans="1:13" x14ac:dyDescent="0.35">
      <c r="A2232" s="59" t="s">
        <v>5836</v>
      </c>
      <c r="B2232" s="59" t="s">
        <v>5837</v>
      </c>
      <c r="C2232" s="60" t="s">
        <v>40</v>
      </c>
      <c r="D2232" s="60" t="s">
        <v>46</v>
      </c>
      <c r="E2232" s="60" t="s">
        <v>6656</v>
      </c>
      <c r="F2232" s="61">
        <v>106.535275059276</v>
      </c>
      <c r="G2232" s="61">
        <v>91.430905735336694</v>
      </c>
      <c r="H2232" s="61">
        <v>103.24006177032</v>
      </c>
      <c r="I2232" s="61">
        <v>95.500241673073106</v>
      </c>
      <c r="J2232" s="62">
        <v>0.39498635465377802</v>
      </c>
      <c r="K2232" s="62">
        <v>0.36053849167510599</v>
      </c>
      <c r="L2232" s="62">
        <v>0.35201437246893302</v>
      </c>
      <c r="M2232" s="62">
        <v>0.39013579916330399</v>
      </c>
    </row>
    <row r="2233" spans="1:13" x14ac:dyDescent="0.35">
      <c r="A2233" s="59" t="s">
        <v>3845</v>
      </c>
      <c r="B2233" s="59" t="s">
        <v>3846</v>
      </c>
      <c r="C2233" s="60" t="s">
        <v>31</v>
      </c>
      <c r="D2233" s="60" t="s">
        <v>83</v>
      </c>
      <c r="E2233" s="60" t="s">
        <v>6656</v>
      </c>
      <c r="F2233" s="61">
        <v>101.558504957095</v>
      </c>
      <c r="G2233" s="61">
        <v>104.374333349957</v>
      </c>
      <c r="H2233" s="61">
        <v>104.172344801506</v>
      </c>
      <c r="I2233" s="61">
        <v>97.805697666753801</v>
      </c>
      <c r="J2233" s="62">
        <v>0.35027817839472802</v>
      </c>
      <c r="K2233" s="62">
        <v>0.331382010750008</v>
      </c>
      <c r="L2233" s="62">
        <v>0.299498687236462</v>
      </c>
      <c r="M2233" s="62">
        <v>0.34001811793743802</v>
      </c>
    </row>
    <row r="2234" spans="1:13" x14ac:dyDescent="0.35">
      <c r="A2234" s="59" t="s">
        <v>3843</v>
      </c>
      <c r="B2234" s="59" t="s">
        <v>3844</v>
      </c>
      <c r="C2234" s="60" t="s">
        <v>31</v>
      </c>
      <c r="D2234" s="60" t="s">
        <v>83</v>
      </c>
      <c r="E2234" s="60" t="s">
        <v>6656</v>
      </c>
      <c r="F2234" s="61">
        <v>101.558504957095</v>
      </c>
      <c r="G2234" s="61">
        <v>104.374333349957</v>
      </c>
      <c r="H2234" s="61">
        <v>104.172344801506</v>
      </c>
      <c r="I2234" s="61">
        <v>97.805697666753801</v>
      </c>
      <c r="J2234" s="62">
        <v>0.35027817839472802</v>
      </c>
      <c r="K2234" s="62">
        <v>0.331382010750008</v>
      </c>
      <c r="L2234" s="62">
        <v>0.299498687236462</v>
      </c>
      <c r="M2234" s="62">
        <v>0.34001811793743802</v>
      </c>
    </row>
    <row r="2235" spans="1:13" x14ac:dyDescent="0.35">
      <c r="A2235" s="59" t="s">
        <v>3853</v>
      </c>
      <c r="B2235" s="59" t="s">
        <v>3854</v>
      </c>
      <c r="C2235" s="60" t="s">
        <v>40</v>
      </c>
      <c r="D2235" s="60" t="s">
        <v>83</v>
      </c>
      <c r="E2235" s="60" t="s">
        <v>6656</v>
      </c>
      <c r="F2235" s="61">
        <v>101.558504957095</v>
      </c>
      <c r="G2235" s="61">
        <v>104.374333349957</v>
      </c>
      <c r="H2235" s="61">
        <v>104.172344801506</v>
      </c>
      <c r="I2235" s="61">
        <v>97.805697666753801</v>
      </c>
      <c r="J2235" s="62">
        <v>0.35027817839472802</v>
      </c>
      <c r="K2235" s="62">
        <v>0.331382010750008</v>
      </c>
      <c r="L2235" s="62">
        <v>0.299498687236462</v>
      </c>
      <c r="M2235" s="62">
        <v>0.34001811793743802</v>
      </c>
    </row>
    <row r="2236" spans="1:13" x14ac:dyDescent="0.35">
      <c r="A2236" s="59" t="s">
        <v>3847</v>
      </c>
      <c r="B2236" s="59" t="s">
        <v>3848</v>
      </c>
      <c r="C2236" s="60" t="s">
        <v>40</v>
      </c>
      <c r="D2236" s="60" t="s">
        <v>83</v>
      </c>
      <c r="E2236" s="60" t="s">
        <v>6656</v>
      </c>
      <c r="F2236" s="61">
        <v>101.558504957095</v>
      </c>
      <c r="G2236" s="61">
        <v>104.374333349957</v>
      </c>
      <c r="H2236" s="61">
        <v>104.172344801506</v>
      </c>
      <c r="I2236" s="61">
        <v>97.805697666753801</v>
      </c>
      <c r="J2236" s="62">
        <v>0.35027817839472802</v>
      </c>
      <c r="K2236" s="62">
        <v>0.331382010750008</v>
      </c>
      <c r="L2236" s="62">
        <v>0.299498687236462</v>
      </c>
      <c r="M2236" s="62">
        <v>0.34001811793743802</v>
      </c>
    </row>
    <row r="2237" spans="1:13" x14ac:dyDescent="0.35">
      <c r="A2237" s="59" t="s">
        <v>3855</v>
      </c>
      <c r="B2237" s="59" t="s">
        <v>3856</v>
      </c>
      <c r="C2237" s="60" t="s">
        <v>40</v>
      </c>
      <c r="D2237" s="60" t="s">
        <v>83</v>
      </c>
      <c r="E2237" s="60" t="s">
        <v>6656</v>
      </c>
      <c r="F2237" s="61">
        <v>101.558504957095</v>
      </c>
      <c r="G2237" s="61">
        <v>104.374333349957</v>
      </c>
      <c r="H2237" s="61">
        <v>104.172344801506</v>
      </c>
      <c r="I2237" s="61">
        <v>97.805697666753801</v>
      </c>
      <c r="J2237" s="62">
        <v>0.35027817839472802</v>
      </c>
      <c r="K2237" s="62">
        <v>0.331382010750008</v>
      </c>
      <c r="L2237" s="62">
        <v>0.299498687236462</v>
      </c>
      <c r="M2237" s="62">
        <v>0.34001811793743802</v>
      </c>
    </row>
    <row r="2238" spans="1:13" x14ac:dyDescent="0.35">
      <c r="A2238" s="59" t="s">
        <v>3851</v>
      </c>
      <c r="B2238" s="59" t="s">
        <v>3852</v>
      </c>
      <c r="C2238" s="60" t="s">
        <v>40</v>
      </c>
      <c r="D2238" s="60" t="s">
        <v>83</v>
      </c>
      <c r="E2238" s="60" t="s">
        <v>6656</v>
      </c>
      <c r="F2238" s="61">
        <v>101.558504957095</v>
      </c>
      <c r="G2238" s="61">
        <v>104.374333349957</v>
      </c>
      <c r="H2238" s="61">
        <v>104.172344801506</v>
      </c>
      <c r="I2238" s="61">
        <v>97.805697666753801</v>
      </c>
      <c r="J2238" s="62">
        <v>0.35027817839472802</v>
      </c>
      <c r="K2238" s="62">
        <v>0.331382010750008</v>
      </c>
      <c r="L2238" s="62">
        <v>0.299498687236462</v>
      </c>
      <c r="M2238" s="62">
        <v>0.34001811793743802</v>
      </c>
    </row>
    <row r="2239" spans="1:13" x14ac:dyDescent="0.35">
      <c r="A2239" s="59" t="s">
        <v>3849</v>
      </c>
      <c r="B2239" s="59" t="s">
        <v>3850</v>
      </c>
      <c r="C2239" s="60" t="s">
        <v>40</v>
      </c>
      <c r="D2239" s="60" t="s">
        <v>83</v>
      </c>
      <c r="E2239" s="60" t="s">
        <v>6656</v>
      </c>
      <c r="F2239" s="61">
        <v>101.558504957095</v>
      </c>
      <c r="G2239" s="61">
        <v>104.374333349957</v>
      </c>
      <c r="H2239" s="61">
        <v>104.172344801506</v>
      </c>
      <c r="I2239" s="61">
        <v>97.805697666753801</v>
      </c>
      <c r="J2239" s="62">
        <v>0.35027817839472802</v>
      </c>
      <c r="K2239" s="62">
        <v>0.331382010750008</v>
      </c>
      <c r="L2239" s="62">
        <v>0.299498687236462</v>
      </c>
      <c r="M2239" s="62">
        <v>0.34001811793743802</v>
      </c>
    </row>
    <row r="2240" spans="1:13" x14ac:dyDescent="0.35">
      <c r="A2240" s="59" t="s">
        <v>3649</v>
      </c>
      <c r="B2240" s="59" t="s">
        <v>3650</v>
      </c>
      <c r="C2240" s="60" t="s">
        <v>31</v>
      </c>
      <c r="D2240" s="60" t="s">
        <v>32</v>
      </c>
      <c r="E2240" s="60" t="s">
        <v>6656</v>
      </c>
      <c r="F2240" s="61">
        <v>102.789767054736</v>
      </c>
      <c r="G2240" s="61"/>
      <c r="H2240" s="61"/>
      <c r="I2240" s="61">
        <v>99.769595603567197</v>
      </c>
      <c r="J2240" s="62">
        <v>0.30250088596036701</v>
      </c>
      <c r="K2240" s="62">
        <v>0.27831866693414598</v>
      </c>
      <c r="L2240" s="62">
        <v>0.27616893424557398</v>
      </c>
      <c r="M2240" s="62">
        <v>0.323554834851291</v>
      </c>
    </row>
    <row r="2241" spans="1:13" x14ac:dyDescent="0.35">
      <c r="A2241" s="59" t="s">
        <v>876</v>
      </c>
      <c r="B2241" s="59" t="s">
        <v>877</v>
      </c>
      <c r="C2241" s="60" t="s">
        <v>31</v>
      </c>
      <c r="D2241" s="60" t="s">
        <v>53</v>
      </c>
      <c r="E2241" s="60" t="s">
        <v>6657</v>
      </c>
      <c r="F2241" s="61">
        <v>98.686587362801504</v>
      </c>
      <c r="G2241" s="61">
        <v>100.918914612305</v>
      </c>
      <c r="H2241" s="61">
        <v>106.987002205341</v>
      </c>
      <c r="I2241" s="61">
        <v>99.210530682591994</v>
      </c>
      <c r="J2241" s="62">
        <v>0.51432009947903001</v>
      </c>
      <c r="K2241" s="62">
        <v>0.46597743434045003</v>
      </c>
      <c r="L2241" s="62">
        <v>0.46150296787997003</v>
      </c>
      <c r="M2241" s="62">
        <v>0.52505946964412398</v>
      </c>
    </row>
    <row r="2242" spans="1:13" x14ac:dyDescent="0.35">
      <c r="A2242" s="59" t="s">
        <v>1598</v>
      </c>
      <c r="B2242" s="59" t="s">
        <v>1599</v>
      </c>
      <c r="C2242" s="60" t="s">
        <v>31</v>
      </c>
      <c r="D2242" s="60" t="s">
        <v>46</v>
      </c>
      <c r="E2242" s="60" t="s">
        <v>6657</v>
      </c>
      <c r="F2242" s="61">
        <v>102.80232294610801</v>
      </c>
      <c r="G2242" s="61">
        <v>101.783568778259</v>
      </c>
      <c r="H2242" s="61">
        <v>110.617783889237</v>
      </c>
      <c r="I2242" s="61">
        <v>91.407659080462494</v>
      </c>
      <c r="J2242" s="62">
        <v>0.50481587809102202</v>
      </c>
      <c r="K2242" s="62">
        <v>0.44936507437638801</v>
      </c>
      <c r="L2242" s="62">
        <v>0.43986584492930803</v>
      </c>
      <c r="M2242" s="62">
        <v>0.51662569893011701</v>
      </c>
    </row>
    <row r="2243" spans="1:13" x14ac:dyDescent="0.35">
      <c r="A2243" s="59" t="s">
        <v>890</v>
      </c>
      <c r="B2243" s="59" t="s">
        <v>891</v>
      </c>
      <c r="C2243" s="60" t="s">
        <v>40</v>
      </c>
      <c r="D2243" s="60" t="s">
        <v>32</v>
      </c>
      <c r="E2243" s="60" t="s">
        <v>6657</v>
      </c>
      <c r="F2243" s="61">
        <v>99.098099568481103</v>
      </c>
      <c r="G2243" s="61">
        <v>98.110294296252903</v>
      </c>
      <c r="H2243" s="61">
        <v>108.860112659007</v>
      </c>
      <c r="I2243" s="61">
        <v>96.854392573719693</v>
      </c>
      <c r="J2243" s="62">
        <v>0.54101696759763596</v>
      </c>
      <c r="K2243" s="62">
        <v>0.49081888566763598</v>
      </c>
      <c r="L2243" s="62">
        <v>0.485292157678956</v>
      </c>
      <c r="M2243" s="62">
        <v>0.55796953589016496</v>
      </c>
    </row>
    <row r="2244" spans="1:13" x14ac:dyDescent="0.35">
      <c r="A2244" s="59" t="s">
        <v>4059</v>
      </c>
      <c r="B2244" s="59" t="s">
        <v>4060</v>
      </c>
      <c r="C2244" s="60" t="s">
        <v>31</v>
      </c>
      <c r="D2244" s="60" t="s">
        <v>53</v>
      </c>
      <c r="E2244" s="60" t="s">
        <v>6656</v>
      </c>
      <c r="F2244" s="61">
        <v>98.105820314625007</v>
      </c>
      <c r="G2244" s="61">
        <v>99.923633494514604</v>
      </c>
      <c r="H2244" s="61">
        <v>107.82035017943301</v>
      </c>
      <c r="I2244" s="61">
        <v>95.220959936830297</v>
      </c>
      <c r="J2244" s="62">
        <v>0.37407113398298197</v>
      </c>
      <c r="K2244" s="62">
        <v>0.33612599242549601</v>
      </c>
      <c r="L2244" s="62">
        <v>0.33051291160885699</v>
      </c>
      <c r="M2244" s="62">
        <v>0.379861142305148</v>
      </c>
    </row>
    <row r="2245" spans="1:13" x14ac:dyDescent="0.35">
      <c r="A2245" s="59" t="s">
        <v>4087</v>
      </c>
      <c r="B2245" s="59" t="s">
        <v>4088</v>
      </c>
      <c r="C2245" s="60" t="s">
        <v>31</v>
      </c>
      <c r="D2245" s="60" t="s">
        <v>32</v>
      </c>
      <c r="E2245" s="60" t="s">
        <v>6656</v>
      </c>
      <c r="F2245" s="61">
        <v>100.240774858674</v>
      </c>
      <c r="G2245" s="61">
        <v>99.452681732333602</v>
      </c>
      <c r="H2245" s="61">
        <v>107.93907224794501</v>
      </c>
      <c r="I2245" s="61">
        <v>94.2528169198727</v>
      </c>
      <c r="J2245" s="62">
        <v>0.43948409612081801</v>
      </c>
      <c r="K2245" s="62">
        <v>0.403499550636847</v>
      </c>
      <c r="L2245" s="62">
        <v>0.39729348126525399</v>
      </c>
      <c r="M2245" s="62">
        <v>0.44781619359046698</v>
      </c>
    </row>
    <row r="2246" spans="1:13" x14ac:dyDescent="0.35">
      <c r="A2246" s="59" t="s">
        <v>4089</v>
      </c>
      <c r="B2246" s="59" t="s">
        <v>4090</v>
      </c>
      <c r="C2246" s="60" t="s">
        <v>40</v>
      </c>
      <c r="D2246" s="60" t="s">
        <v>32</v>
      </c>
      <c r="E2246" s="60" t="s">
        <v>6656</v>
      </c>
      <c r="F2246" s="61">
        <v>100.240774858674</v>
      </c>
      <c r="G2246" s="61">
        <v>99.452681732333602</v>
      </c>
      <c r="H2246" s="61">
        <v>107.93907224794501</v>
      </c>
      <c r="I2246" s="61">
        <v>94.2528169198727</v>
      </c>
      <c r="J2246" s="62">
        <v>0.43948409612081801</v>
      </c>
      <c r="K2246" s="62">
        <v>0.403499550636847</v>
      </c>
      <c r="L2246" s="62">
        <v>0.39729348126525399</v>
      </c>
      <c r="M2246" s="62">
        <v>0.44781619359046698</v>
      </c>
    </row>
    <row r="2247" spans="1:13" x14ac:dyDescent="0.35">
      <c r="A2247" s="59" t="s">
        <v>4961</v>
      </c>
      <c r="B2247" s="59" t="s">
        <v>4962</v>
      </c>
      <c r="C2247" s="60" t="s">
        <v>31</v>
      </c>
      <c r="D2247" s="60" t="s">
        <v>46</v>
      </c>
      <c r="E2247" s="60" t="s">
        <v>6656</v>
      </c>
      <c r="F2247" s="61">
        <v>98.105820314625007</v>
      </c>
      <c r="G2247" s="61">
        <v>99.923633494514604</v>
      </c>
      <c r="H2247" s="61">
        <v>107.82035017943301</v>
      </c>
      <c r="I2247" s="61">
        <v>95.220959936830297</v>
      </c>
      <c r="J2247" s="62">
        <v>0.37407113398298197</v>
      </c>
      <c r="K2247" s="62">
        <v>0.33612599242549601</v>
      </c>
      <c r="L2247" s="62">
        <v>0.33051291160885699</v>
      </c>
      <c r="M2247" s="62">
        <v>0.379861142305148</v>
      </c>
    </row>
    <row r="2248" spans="1:13" x14ac:dyDescent="0.35">
      <c r="A2248" s="59" t="s">
        <v>874</v>
      </c>
      <c r="B2248" s="59" t="s">
        <v>875</v>
      </c>
      <c r="C2248" s="60" t="s">
        <v>40</v>
      </c>
      <c r="D2248" s="60" t="s">
        <v>53</v>
      </c>
      <c r="E2248" s="60" t="s">
        <v>6657</v>
      </c>
      <c r="F2248" s="61">
        <v>95.715984742743998</v>
      </c>
      <c r="G2248" s="61">
        <v>101.85257415281001</v>
      </c>
      <c r="H2248" s="61">
        <v>110.051110864493</v>
      </c>
      <c r="I2248" s="61">
        <v>96.960495492329002</v>
      </c>
      <c r="J2248" s="62">
        <v>0.55510862271043604</v>
      </c>
      <c r="K2248" s="62">
        <v>0.498735252915114</v>
      </c>
      <c r="L2248" s="62">
        <v>0.49057495719340599</v>
      </c>
      <c r="M2248" s="62">
        <v>0.55970580384801605</v>
      </c>
    </row>
    <row r="2249" spans="1:13" x14ac:dyDescent="0.35">
      <c r="A2249" s="59" t="s">
        <v>886</v>
      </c>
      <c r="B2249" s="59" t="s">
        <v>887</v>
      </c>
      <c r="C2249" s="60" t="s">
        <v>31</v>
      </c>
      <c r="D2249" s="60" t="s">
        <v>32</v>
      </c>
      <c r="E2249" s="60" t="s">
        <v>6657</v>
      </c>
      <c r="F2249" s="61">
        <v>99.802032063582203</v>
      </c>
      <c r="G2249" s="61">
        <v>101.467188340894</v>
      </c>
      <c r="H2249" s="61">
        <v>109.126967490277</v>
      </c>
      <c r="I2249" s="61">
        <v>94.684660777279703</v>
      </c>
      <c r="J2249" s="62">
        <v>0.53165808374748902</v>
      </c>
      <c r="K2249" s="62">
        <v>0.49097849392182902</v>
      </c>
      <c r="L2249" s="62">
        <v>0.48545956831308101</v>
      </c>
      <c r="M2249" s="62">
        <v>0.55817191356997797</v>
      </c>
    </row>
    <row r="2250" spans="1:13" x14ac:dyDescent="0.35">
      <c r="A2250" s="59" t="s">
        <v>4053</v>
      </c>
      <c r="B2250" s="59" t="s">
        <v>4054</v>
      </c>
      <c r="C2250" s="60" t="s">
        <v>40</v>
      </c>
      <c r="D2250" s="60" t="s">
        <v>53</v>
      </c>
      <c r="E2250" s="60" t="s">
        <v>6656</v>
      </c>
      <c r="F2250" s="61">
        <v>98.105820314625007</v>
      </c>
      <c r="G2250" s="61">
        <v>99.923633494514604</v>
      </c>
      <c r="H2250" s="61">
        <v>107.82035017943301</v>
      </c>
      <c r="I2250" s="61">
        <v>95.220959936830297</v>
      </c>
      <c r="J2250" s="62">
        <v>0.37407113398298197</v>
      </c>
      <c r="K2250" s="62">
        <v>0.33612599242549601</v>
      </c>
      <c r="L2250" s="62">
        <v>0.33051291160885699</v>
      </c>
      <c r="M2250" s="62">
        <v>0.379861142305148</v>
      </c>
    </row>
    <row r="2251" spans="1:13" x14ac:dyDescent="0.35">
      <c r="A2251" s="59" t="s">
        <v>888</v>
      </c>
      <c r="B2251" s="59" t="s">
        <v>889</v>
      </c>
      <c r="C2251" s="60" t="s">
        <v>40</v>
      </c>
      <c r="D2251" s="60" t="s">
        <v>32</v>
      </c>
      <c r="E2251" s="60" t="s">
        <v>6657</v>
      </c>
      <c r="F2251" s="61">
        <v>102.01754406522799</v>
      </c>
      <c r="G2251" s="61">
        <v>104.327435723048</v>
      </c>
      <c r="H2251" s="61">
        <v>108.539967808348</v>
      </c>
      <c r="I2251" s="61">
        <v>92.796474398835201</v>
      </c>
      <c r="J2251" s="62">
        <v>0.54101696759763596</v>
      </c>
      <c r="K2251" s="62">
        <v>0.49081888566763598</v>
      </c>
      <c r="L2251" s="62">
        <v>0.485292157678956</v>
      </c>
      <c r="M2251" s="62">
        <v>0.55796953589016496</v>
      </c>
    </row>
    <row r="2252" spans="1:13" x14ac:dyDescent="0.35">
      <c r="A2252" s="59" t="s">
        <v>4055</v>
      </c>
      <c r="B2252" s="59" t="s">
        <v>4056</v>
      </c>
      <c r="C2252" s="60" t="s">
        <v>40</v>
      </c>
      <c r="D2252" s="60" t="s">
        <v>53</v>
      </c>
      <c r="E2252" s="60" t="s">
        <v>6656</v>
      </c>
      <c r="F2252" s="61">
        <v>98.105820314625007</v>
      </c>
      <c r="G2252" s="61">
        <v>99.923633494514604</v>
      </c>
      <c r="H2252" s="61">
        <v>107.82035017943301</v>
      </c>
      <c r="I2252" s="61">
        <v>95.220959936830297</v>
      </c>
      <c r="J2252" s="62">
        <v>0.37407113398298197</v>
      </c>
      <c r="K2252" s="62">
        <v>0.33612599242549601</v>
      </c>
      <c r="L2252" s="62">
        <v>0.33051291160885699</v>
      </c>
      <c r="M2252" s="62">
        <v>0.379861142305148</v>
      </c>
    </row>
    <row r="2253" spans="1:13" x14ac:dyDescent="0.35">
      <c r="A2253" s="59" t="s">
        <v>4057</v>
      </c>
      <c r="B2253" s="59" t="s">
        <v>4058</v>
      </c>
      <c r="C2253" s="60" t="s">
        <v>31</v>
      </c>
      <c r="D2253" s="60" t="s">
        <v>53</v>
      </c>
      <c r="E2253" s="60" t="s">
        <v>6656</v>
      </c>
      <c r="F2253" s="61">
        <v>98.105820314625007</v>
      </c>
      <c r="G2253" s="61">
        <v>99.923633494514604</v>
      </c>
      <c r="H2253" s="61">
        <v>107.82035017943301</v>
      </c>
      <c r="I2253" s="61">
        <v>95.220959936830297</v>
      </c>
      <c r="J2253" s="62">
        <v>0.37407113398298197</v>
      </c>
      <c r="K2253" s="62">
        <v>0.33612599242549601</v>
      </c>
      <c r="L2253" s="62">
        <v>0.33051291160885699</v>
      </c>
      <c r="M2253" s="62">
        <v>0.379861142305148</v>
      </c>
    </row>
    <row r="2254" spans="1:13" x14ac:dyDescent="0.35">
      <c r="A2254" s="59" t="s">
        <v>3085</v>
      </c>
      <c r="B2254" s="59" t="s">
        <v>3086</v>
      </c>
      <c r="C2254" s="60" t="s">
        <v>31</v>
      </c>
      <c r="D2254" s="60" t="s">
        <v>80</v>
      </c>
      <c r="E2254" s="60" t="s">
        <v>6656</v>
      </c>
      <c r="F2254" s="61">
        <v>94.025119948663502</v>
      </c>
      <c r="G2254" s="61">
        <v>99.831520524438602</v>
      </c>
      <c r="H2254" s="61">
        <v>105.161245667638</v>
      </c>
      <c r="I2254" s="61">
        <v>93.907967211849197</v>
      </c>
      <c r="J2254" s="62">
        <v>0.36621096398522301</v>
      </c>
      <c r="K2254" s="62">
        <v>0.33164547864413102</v>
      </c>
      <c r="L2254" s="62">
        <v>0.31360147260084997</v>
      </c>
      <c r="M2254" s="62">
        <v>0.355230384206632</v>
      </c>
    </row>
    <row r="2255" spans="1:13" x14ac:dyDescent="0.35">
      <c r="A2255" s="59" t="s">
        <v>4733</v>
      </c>
      <c r="B2255" s="59" t="s">
        <v>4734</v>
      </c>
      <c r="C2255" s="60" t="s">
        <v>31</v>
      </c>
      <c r="D2255" s="60" t="s">
        <v>3030</v>
      </c>
      <c r="E2255" s="60" t="s">
        <v>6656</v>
      </c>
      <c r="F2255" s="61">
        <v>104.12290308918899</v>
      </c>
      <c r="G2255" s="61"/>
      <c r="H2255" s="61"/>
      <c r="I2255" s="61">
        <v>102.43938257908999</v>
      </c>
      <c r="J2255" s="62">
        <v>0.34258335350813002</v>
      </c>
      <c r="K2255" s="62">
        <v>0.29599976902282299</v>
      </c>
      <c r="L2255" s="62">
        <v>0.28803660347063997</v>
      </c>
      <c r="M2255" s="62">
        <v>0.33692462441405102</v>
      </c>
    </row>
    <row r="2256" spans="1:13" x14ac:dyDescent="0.35">
      <c r="A2256" s="59" t="s">
        <v>3091</v>
      </c>
      <c r="B2256" s="59" t="s">
        <v>3092</v>
      </c>
      <c r="C2256" s="60" t="s">
        <v>31</v>
      </c>
      <c r="D2256" s="60" t="s">
        <v>80</v>
      </c>
      <c r="E2256" s="60" t="s">
        <v>6656</v>
      </c>
      <c r="F2256" s="61">
        <v>94.025119948663502</v>
      </c>
      <c r="G2256" s="61">
        <v>99.831520524438602</v>
      </c>
      <c r="H2256" s="61">
        <v>105.161245667638</v>
      </c>
      <c r="I2256" s="61">
        <v>93.907967211849197</v>
      </c>
      <c r="J2256" s="62">
        <v>0.36621096398522301</v>
      </c>
      <c r="K2256" s="62">
        <v>0.33164547864413102</v>
      </c>
      <c r="L2256" s="62">
        <v>0.31360147260084997</v>
      </c>
      <c r="M2256" s="62">
        <v>0.355230384206632</v>
      </c>
    </row>
    <row r="2257" spans="1:13" x14ac:dyDescent="0.35">
      <c r="A2257" s="59" t="s">
        <v>3087</v>
      </c>
      <c r="B2257" s="59" t="s">
        <v>3088</v>
      </c>
      <c r="C2257" s="60" t="s">
        <v>31</v>
      </c>
      <c r="D2257" s="60" t="s">
        <v>80</v>
      </c>
      <c r="E2257" s="60" t="s">
        <v>6656</v>
      </c>
      <c r="F2257" s="61">
        <v>94.025119948663502</v>
      </c>
      <c r="G2257" s="61">
        <v>99.831520524438602</v>
      </c>
      <c r="H2257" s="61">
        <v>105.161245667638</v>
      </c>
      <c r="I2257" s="61">
        <v>93.907967211849197</v>
      </c>
      <c r="J2257" s="62">
        <v>0.36621096398522301</v>
      </c>
      <c r="K2257" s="62">
        <v>0.33164547864413102</v>
      </c>
      <c r="L2257" s="62">
        <v>0.31360147260084997</v>
      </c>
      <c r="M2257" s="62">
        <v>0.355230384206632</v>
      </c>
    </row>
    <row r="2258" spans="1:13" x14ac:dyDescent="0.35">
      <c r="A2258" s="59" t="s">
        <v>3089</v>
      </c>
      <c r="B2258" s="59" t="s">
        <v>3090</v>
      </c>
      <c r="C2258" s="60" t="s">
        <v>31</v>
      </c>
      <c r="D2258" s="60" t="s">
        <v>80</v>
      </c>
      <c r="E2258" s="60" t="s">
        <v>6656</v>
      </c>
      <c r="F2258" s="61">
        <v>94.025119948663502</v>
      </c>
      <c r="G2258" s="61">
        <v>99.831520524438602</v>
      </c>
      <c r="H2258" s="61">
        <v>105.161245667638</v>
      </c>
      <c r="I2258" s="61">
        <v>93.907967211849197</v>
      </c>
      <c r="J2258" s="62">
        <v>0.36621096398522301</v>
      </c>
      <c r="K2258" s="62">
        <v>0.33164547864413102</v>
      </c>
      <c r="L2258" s="62">
        <v>0.31360147260084997</v>
      </c>
      <c r="M2258" s="62">
        <v>0.355230384206632</v>
      </c>
    </row>
    <row r="2259" spans="1:13" x14ac:dyDescent="0.35">
      <c r="A2259" s="59" t="s">
        <v>3093</v>
      </c>
      <c r="B2259" s="59" t="s">
        <v>3094</v>
      </c>
      <c r="C2259" s="60" t="s">
        <v>40</v>
      </c>
      <c r="D2259" s="60" t="s">
        <v>80</v>
      </c>
      <c r="E2259" s="60" t="s">
        <v>6656</v>
      </c>
      <c r="F2259" s="61">
        <v>94.025119948663502</v>
      </c>
      <c r="G2259" s="61">
        <v>99.831520524438602</v>
      </c>
      <c r="H2259" s="61">
        <v>105.161245667638</v>
      </c>
      <c r="I2259" s="61">
        <v>93.907967211849197</v>
      </c>
      <c r="J2259" s="62">
        <v>0.36621096398522301</v>
      </c>
      <c r="K2259" s="62">
        <v>0.33164547864413102</v>
      </c>
      <c r="L2259" s="62">
        <v>0.31360147260084997</v>
      </c>
      <c r="M2259" s="62">
        <v>0.355230384206632</v>
      </c>
    </row>
    <row r="2260" spans="1:13" x14ac:dyDescent="0.35">
      <c r="A2260" s="59" t="s">
        <v>4735</v>
      </c>
      <c r="B2260" s="59" t="s">
        <v>4736</v>
      </c>
      <c r="C2260" s="60" t="s">
        <v>31</v>
      </c>
      <c r="D2260" s="60" t="s">
        <v>3030</v>
      </c>
      <c r="E2260" s="60" t="s">
        <v>6656</v>
      </c>
      <c r="F2260" s="61">
        <v>104.12290308918899</v>
      </c>
      <c r="G2260" s="61"/>
      <c r="H2260" s="61"/>
      <c r="I2260" s="61">
        <v>102.43938257908999</v>
      </c>
      <c r="J2260" s="62">
        <v>0.34258335350813002</v>
      </c>
      <c r="K2260" s="62">
        <v>0.29599976902282299</v>
      </c>
      <c r="L2260" s="62">
        <v>0.28803660347063997</v>
      </c>
      <c r="M2260" s="62">
        <v>0.33692462441405102</v>
      </c>
    </row>
    <row r="2261" spans="1:13" x14ac:dyDescent="0.35">
      <c r="A2261" s="59" t="s">
        <v>266</v>
      </c>
      <c r="B2261" s="59" t="s">
        <v>267</v>
      </c>
      <c r="C2261" s="60" t="s">
        <v>31</v>
      </c>
      <c r="D2261" s="60" t="s">
        <v>80</v>
      </c>
      <c r="E2261" s="60" t="s">
        <v>6657</v>
      </c>
      <c r="F2261" s="61">
        <v>95.344451636636705</v>
      </c>
      <c r="G2261" s="61">
        <v>102.85933368300699</v>
      </c>
      <c r="H2261" s="61">
        <v>108.370878801679</v>
      </c>
      <c r="I2261" s="61">
        <v>90.0452593521632</v>
      </c>
      <c r="J2261" s="62">
        <v>0.49480641381764101</v>
      </c>
      <c r="K2261" s="62">
        <v>0.44499497506142399</v>
      </c>
      <c r="L2261" s="62">
        <v>0.41535394551529697</v>
      </c>
      <c r="M2261" s="62">
        <v>0.48321737829503397</v>
      </c>
    </row>
    <row r="2262" spans="1:13" x14ac:dyDescent="0.35">
      <c r="A2262" s="59" t="s">
        <v>4743</v>
      </c>
      <c r="B2262" s="59" t="s">
        <v>4744</v>
      </c>
      <c r="C2262" s="60" t="s">
        <v>31</v>
      </c>
      <c r="D2262" s="60" t="s">
        <v>3030</v>
      </c>
      <c r="E2262" s="60" t="s">
        <v>6656</v>
      </c>
      <c r="F2262" s="61">
        <v>104.12290308918899</v>
      </c>
      <c r="G2262" s="61"/>
      <c r="H2262" s="61"/>
      <c r="I2262" s="61">
        <v>102.43938257908999</v>
      </c>
      <c r="J2262" s="62">
        <v>0.34258335350813002</v>
      </c>
      <c r="K2262" s="62">
        <v>0.29599976902282299</v>
      </c>
      <c r="L2262" s="62">
        <v>0.28803660347063997</v>
      </c>
      <c r="M2262" s="62">
        <v>0.33692462441405102</v>
      </c>
    </row>
    <row r="2263" spans="1:13" x14ac:dyDescent="0.35">
      <c r="A2263" s="59" t="s">
        <v>4741</v>
      </c>
      <c r="B2263" s="59" t="s">
        <v>4742</v>
      </c>
      <c r="C2263" s="60" t="s">
        <v>31</v>
      </c>
      <c r="D2263" s="60" t="s">
        <v>3030</v>
      </c>
      <c r="E2263" s="60" t="s">
        <v>6656</v>
      </c>
      <c r="F2263" s="61">
        <v>104.12290308918899</v>
      </c>
      <c r="G2263" s="61"/>
      <c r="H2263" s="61"/>
      <c r="I2263" s="61">
        <v>102.43938257908999</v>
      </c>
      <c r="J2263" s="62">
        <v>0.34258335350813002</v>
      </c>
      <c r="K2263" s="62">
        <v>0.29599976902282299</v>
      </c>
      <c r="L2263" s="62">
        <v>0.28803660347063997</v>
      </c>
      <c r="M2263" s="62">
        <v>0.33692462441405102</v>
      </c>
    </row>
    <row r="2264" spans="1:13" x14ac:dyDescent="0.35">
      <c r="A2264" s="59" t="s">
        <v>4737</v>
      </c>
      <c r="B2264" s="59" t="s">
        <v>4738</v>
      </c>
      <c r="C2264" s="60" t="s">
        <v>31</v>
      </c>
      <c r="D2264" s="60" t="s">
        <v>3030</v>
      </c>
      <c r="E2264" s="60" t="s">
        <v>6656</v>
      </c>
      <c r="F2264" s="61">
        <v>104.12290308918899</v>
      </c>
      <c r="G2264" s="61"/>
      <c r="H2264" s="61"/>
      <c r="I2264" s="61">
        <v>102.43938257908999</v>
      </c>
      <c r="J2264" s="62">
        <v>0.34258335350813002</v>
      </c>
      <c r="K2264" s="62">
        <v>0.29599976902282299</v>
      </c>
      <c r="L2264" s="62">
        <v>0.28803660347063997</v>
      </c>
      <c r="M2264" s="62">
        <v>0.33692462441405102</v>
      </c>
    </row>
    <row r="2265" spans="1:13" x14ac:dyDescent="0.35">
      <c r="A2265" s="59" t="s">
        <v>4747</v>
      </c>
      <c r="B2265" s="59" t="s">
        <v>4748</v>
      </c>
      <c r="C2265" s="60" t="s">
        <v>40</v>
      </c>
      <c r="D2265" s="60" t="s">
        <v>3030</v>
      </c>
      <c r="E2265" s="60" t="s">
        <v>6657</v>
      </c>
      <c r="F2265" s="61">
        <v>109.340625027212</v>
      </c>
      <c r="G2265" s="61">
        <v>93.068989850843806</v>
      </c>
      <c r="H2265" s="61">
        <v>108.264703497225</v>
      </c>
      <c r="I2265" s="61">
        <v>97.7890459951265</v>
      </c>
      <c r="J2265" s="62">
        <v>0.47856168682047501</v>
      </c>
      <c r="K2265" s="62">
        <v>0.42020742103052999</v>
      </c>
      <c r="L2265" s="62">
        <v>0.407167610102251</v>
      </c>
      <c r="M2265" s="62">
        <v>0.46347570700500901</v>
      </c>
    </row>
    <row r="2266" spans="1:13" x14ac:dyDescent="0.35">
      <c r="A2266" s="59" t="s">
        <v>4745</v>
      </c>
      <c r="B2266" s="59" t="s">
        <v>4746</v>
      </c>
      <c r="C2266" s="60" t="s">
        <v>40</v>
      </c>
      <c r="D2266" s="60" t="s">
        <v>3030</v>
      </c>
      <c r="E2266" s="60" t="s">
        <v>6656</v>
      </c>
      <c r="F2266" s="61">
        <v>104.12290308918899</v>
      </c>
      <c r="G2266" s="61"/>
      <c r="H2266" s="61"/>
      <c r="I2266" s="61">
        <v>102.43938257908999</v>
      </c>
      <c r="J2266" s="62">
        <v>0.34258335350813002</v>
      </c>
      <c r="K2266" s="62">
        <v>0.29599976902282299</v>
      </c>
      <c r="L2266" s="62">
        <v>0.28803660347063997</v>
      </c>
      <c r="M2266" s="62">
        <v>0.33692462441405102</v>
      </c>
    </row>
    <row r="2267" spans="1:13" x14ac:dyDescent="0.35">
      <c r="A2267" s="59" t="s">
        <v>4739</v>
      </c>
      <c r="B2267" s="59" t="s">
        <v>4740</v>
      </c>
      <c r="C2267" s="60" t="s">
        <v>31</v>
      </c>
      <c r="D2267" s="60" t="s">
        <v>3030</v>
      </c>
      <c r="E2267" s="60" t="s">
        <v>6656</v>
      </c>
      <c r="F2267" s="61">
        <v>104.12290308918899</v>
      </c>
      <c r="G2267" s="61"/>
      <c r="H2267" s="61"/>
      <c r="I2267" s="61">
        <v>102.43938257908999</v>
      </c>
      <c r="J2267" s="62">
        <v>0.34258335350813002</v>
      </c>
      <c r="K2267" s="62">
        <v>0.29599976902282299</v>
      </c>
      <c r="L2267" s="62">
        <v>0.28803660347063997</v>
      </c>
      <c r="M2267" s="62">
        <v>0.33692462441405102</v>
      </c>
    </row>
    <row r="2268" spans="1:13" x14ac:dyDescent="0.35">
      <c r="A2268" s="59" t="s">
        <v>6905</v>
      </c>
      <c r="B2268" s="59" t="s">
        <v>6906</v>
      </c>
      <c r="C2268" s="60" t="s">
        <v>31</v>
      </c>
      <c r="D2268" s="60" t="s">
        <v>80</v>
      </c>
      <c r="E2268" s="60" t="s">
        <v>6656</v>
      </c>
      <c r="F2268" s="61">
        <v>96.781232987348702</v>
      </c>
      <c r="G2268" s="61"/>
      <c r="H2268" s="61"/>
      <c r="I2268" s="61"/>
      <c r="J2268" s="62">
        <v>0.30265070239226399</v>
      </c>
      <c r="K2268" s="62">
        <v>0.26509961956085398</v>
      </c>
      <c r="L2268" s="62">
        <v>0.225096708030743</v>
      </c>
      <c r="M2268" s="62">
        <v>0.28665441040626</v>
      </c>
    </row>
    <row r="2269" spans="1:13" x14ac:dyDescent="0.35">
      <c r="A2269" s="59" t="s">
        <v>6911</v>
      </c>
      <c r="B2269" s="59" t="s">
        <v>6912</v>
      </c>
      <c r="C2269" s="60" t="s">
        <v>40</v>
      </c>
      <c r="D2269" s="60" t="s">
        <v>80</v>
      </c>
      <c r="E2269" s="60" t="s">
        <v>6656</v>
      </c>
      <c r="F2269" s="61">
        <v>96.781232987348702</v>
      </c>
      <c r="G2269" s="61"/>
      <c r="H2269" s="61"/>
      <c r="I2269" s="61"/>
      <c r="J2269" s="62">
        <v>0.30265070239226399</v>
      </c>
      <c r="K2269" s="62">
        <v>0.26509961956085398</v>
      </c>
      <c r="L2269" s="62">
        <v>0.225096708030743</v>
      </c>
      <c r="M2269" s="62">
        <v>0.28665441040626</v>
      </c>
    </row>
    <row r="2270" spans="1:13" x14ac:dyDescent="0.35">
      <c r="A2270" s="59" t="s">
        <v>6909</v>
      </c>
      <c r="B2270" s="59" t="s">
        <v>6910</v>
      </c>
      <c r="C2270" s="60" t="s">
        <v>40</v>
      </c>
      <c r="D2270" s="60" t="s">
        <v>80</v>
      </c>
      <c r="E2270" s="60" t="s">
        <v>6656</v>
      </c>
      <c r="F2270" s="61">
        <v>96.781232987348702</v>
      </c>
      <c r="G2270" s="61"/>
      <c r="H2270" s="61"/>
      <c r="I2270" s="61"/>
      <c r="J2270" s="62">
        <v>0.30265070239226399</v>
      </c>
      <c r="K2270" s="62">
        <v>0.26509961956085398</v>
      </c>
      <c r="L2270" s="62">
        <v>0.225096708030743</v>
      </c>
      <c r="M2270" s="62">
        <v>0.28665441040626</v>
      </c>
    </row>
    <row r="2271" spans="1:13" x14ac:dyDescent="0.35">
      <c r="A2271" s="59" t="s">
        <v>6723</v>
      </c>
      <c r="B2271" s="59" t="s">
        <v>6724</v>
      </c>
      <c r="C2271" s="60" t="s">
        <v>40</v>
      </c>
      <c r="D2271" s="60" t="s">
        <v>6668</v>
      </c>
      <c r="E2271" s="60" t="s">
        <v>6656</v>
      </c>
      <c r="F2271" s="61">
        <v>104.34908748461</v>
      </c>
      <c r="G2271" s="61">
        <v>94.8331262173553</v>
      </c>
      <c r="H2271" s="61">
        <v>99.260282175477201</v>
      </c>
      <c r="I2271" s="61">
        <v>100.533520141389</v>
      </c>
      <c r="J2271" s="62">
        <v>0.37294901790797402</v>
      </c>
      <c r="K2271" s="62">
        <v>0.33109569320525101</v>
      </c>
      <c r="L2271" s="62">
        <v>0.32464151911286698</v>
      </c>
      <c r="M2271" s="62">
        <v>0.37473271542440201</v>
      </c>
    </row>
    <row r="2272" spans="1:13" x14ac:dyDescent="0.35">
      <c r="A2272" s="59" t="s">
        <v>6717</v>
      </c>
      <c r="B2272" s="59" t="s">
        <v>6718</v>
      </c>
      <c r="C2272" s="60" t="s">
        <v>31</v>
      </c>
      <c r="D2272" s="60" t="s">
        <v>6668</v>
      </c>
      <c r="E2272" s="60" t="s">
        <v>6656</v>
      </c>
      <c r="F2272" s="61">
        <v>104.34908748461</v>
      </c>
      <c r="G2272" s="61">
        <v>94.8331262173553</v>
      </c>
      <c r="H2272" s="61">
        <v>99.260282175477201</v>
      </c>
      <c r="I2272" s="61">
        <v>100.533520141389</v>
      </c>
      <c r="J2272" s="62">
        <v>0.37294901790797402</v>
      </c>
      <c r="K2272" s="62">
        <v>0.33109569320525101</v>
      </c>
      <c r="L2272" s="62">
        <v>0.32464151911286698</v>
      </c>
      <c r="M2272" s="62">
        <v>0.37473271542440201</v>
      </c>
    </row>
    <row r="2273" spans="1:13" x14ac:dyDescent="0.35">
      <c r="A2273" s="59" t="s">
        <v>6725</v>
      </c>
      <c r="B2273" s="59" t="s">
        <v>6726</v>
      </c>
      <c r="C2273" s="60" t="s">
        <v>40</v>
      </c>
      <c r="D2273" s="60" t="s">
        <v>6668</v>
      </c>
      <c r="E2273" s="60" t="s">
        <v>6656</v>
      </c>
      <c r="F2273" s="61">
        <v>104.34908748461</v>
      </c>
      <c r="G2273" s="61">
        <v>94.8331262173553</v>
      </c>
      <c r="H2273" s="61">
        <v>99.260282175477201</v>
      </c>
      <c r="I2273" s="61">
        <v>100.533520141389</v>
      </c>
      <c r="J2273" s="62">
        <v>0.37294901790797402</v>
      </c>
      <c r="K2273" s="62">
        <v>0.33109569320525101</v>
      </c>
      <c r="L2273" s="62">
        <v>0.32464151911286698</v>
      </c>
      <c r="M2273" s="62">
        <v>0.37473271542440201</v>
      </c>
    </row>
    <row r="2274" spans="1:13" x14ac:dyDescent="0.35">
      <c r="A2274" s="59" t="s">
        <v>6721</v>
      </c>
      <c r="B2274" s="59" t="s">
        <v>6722</v>
      </c>
      <c r="C2274" s="60" t="s">
        <v>31</v>
      </c>
      <c r="D2274" s="60" t="s">
        <v>6668</v>
      </c>
      <c r="E2274" s="60" t="s">
        <v>6656</v>
      </c>
      <c r="F2274" s="61">
        <v>104.34908748461</v>
      </c>
      <c r="G2274" s="61">
        <v>94.8331262173553</v>
      </c>
      <c r="H2274" s="61">
        <v>99.260282175477201</v>
      </c>
      <c r="I2274" s="61">
        <v>100.533520141389</v>
      </c>
      <c r="J2274" s="62">
        <v>0.37294901790797402</v>
      </c>
      <c r="K2274" s="62">
        <v>0.33109569320525101</v>
      </c>
      <c r="L2274" s="62">
        <v>0.32464151911286698</v>
      </c>
      <c r="M2274" s="62">
        <v>0.37473271542440201</v>
      </c>
    </row>
    <row r="2275" spans="1:13" x14ac:dyDescent="0.35">
      <c r="A2275" s="59" t="s">
        <v>6715</v>
      </c>
      <c r="B2275" s="59" t="s">
        <v>6716</v>
      </c>
      <c r="C2275" s="60" t="s">
        <v>31</v>
      </c>
      <c r="D2275" s="60" t="s">
        <v>6668</v>
      </c>
      <c r="E2275" s="60" t="s">
        <v>6656</v>
      </c>
      <c r="F2275" s="61">
        <v>104.34908748461</v>
      </c>
      <c r="G2275" s="61">
        <v>94.8331262173553</v>
      </c>
      <c r="H2275" s="61">
        <v>99.260282175477201</v>
      </c>
      <c r="I2275" s="61">
        <v>100.533520141389</v>
      </c>
      <c r="J2275" s="62">
        <v>0.37294901790797402</v>
      </c>
      <c r="K2275" s="62">
        <v>0.33109569320525101</v>
      </c>
      <c r="L2275" s="62">
        <v>0.32464151911286698</v>
      </c>
      <c r="M2275" s="62">
        <v>0.37473271542440201</v>
      </c>
    </row>
    <row r="2276" spans="1:13" x14ac:dyDescent="0.35">
      <c r="A2276" s="59" t="s">
        <v>6727</v>
      </c>
      <c r="B2276" s="59" t="s">
        <v>6728</v>
      </c>
      <c r="C2276" s="60" t="s">
        <v>40</v>
      </c>
      <c r="D2276" s="60" t="s">
        <v>6668</v>
      </c>
      <c r="E2276" s="60" t="s">
        <v>6656</v>
      </c>
      <c r="F2276" s="61">
        <v>104.34908748461</v>
      </c>
      <c r="G2276" s="61">
        <v>94.8331262173553</v>
      </c>
      <c r="H2276" s="61">
        <v>99.260282175477201</v>
      </c>
      <c r="I2276" s="61">
        <v>100.533520141389</v>
      </c>
      <c r="J2276" s="62">
        <v>0.37294901790797402</v>
      </c>
      <c r="K2276" s="62">
        <v>0.33109569320525101</v>
      </c>
      <c r="L2276" s="62">
        <v>0.32464151911286698</v>
      </c>
      <c r="M2276" s="62">
        <v>0.37473271542440201</v>
      </c>
    </row>
    <row r="2277" spans="1:13" x14ac:dyDescent="0.35">
      <c r="A2277" s="59" t="s">
        <v>6913</v>
      </c>
      <c r="B2277" s="59" t="s">
        <v>6914</v>
      </c>
      <c r="C2277" s="60" t="s">
        <v>40</v>
      </c>
      <c r="D2277" s="60" t="s">
        <v>80</v>
      </c>
      <c r="E2277" s="60" t="s">
        <v>6656</v>
      </c>
      <c r="F2277" s="61">
        <v>96.781232987348702</v>
      </c>
      <c r="G2277" s="61"/>
      <c r="H2277" s="61"/>
      <c r="I2277" s="61"/>
      <c r="J2277" s="62">
        <v>0.30265070239226399</v>
      </c>
      <c r="K2277" s="62">
        <v>0.26509961956085398</v>
      </c>
      <c r="L2277" s="62">
        <v>0.225096708030743</v>
      </c>
      <c r="M2277" s="62">
        <v>0.28665441040626</v>
      </c>
    </row>
    <row r="2278" spans="1:13" x14ac:dyDescent="0.35">
      <c r="A2278" s="59" t="s">
        <v>6903</v>
      </c>
      <c r="B2278" s="59" t="s">
        <v>6904</v>
      </c>
      <c r="C2278" s="60" t="s">
        <v>40</v>
      </c>
      <c r="D2278" s="60" t="s">
        <v>80</v>
      </c>
      <c r="E2278" s="60" t="s">
        <v>6656</v>
      </c>
      <c r="F2278" s="61">
        <v>96.781232987348702</v>
      </c>
      <c r="G2278" s="61"/>
      <c r="H2278" s="61"/>
      <c r="I2278" s="61"/>
      <c r="J2278" s="62">
        <v>0.30265070239226399</v>
      </c>
      <c r="K2278" s="62">
        <v>0.26509961956085398</v>
      </c>
      <c r="L2278" s="62">
        <v>0.225096708030743</v>
      </c>
      <c r="M2278" s="62">
        <v>0.28665441040626</v>
      </c>
    </row>
    <row r="2279" spans="1:13" x14ac:dyDescent="0.35">
      <c r="A2279" s="59" t="s">
        <v>6729</v>
      </c>
      <c r="B2279" s="59" t="s">
        <v>6730</v>
      </c>
      <c r="C2279" s="60" t="s">
        <v>40</v>
      </c>
      <c r="D2279" s="60" t="s">
        <v>6668</v>
      </c>
      <c r="E2279" s="60" t="s">
        <v>6656</v>
      </c>
      <c r="F2279" s="61">
        <v>104.34908748461</v>
      </c>
      <c r="G2279" s="61">
        <v>94.8331262173553</v>
      </c>
      <c r="H2279" s="61">
        <v>99.260282175477201</v>
      </c>
      <c r="I2279" s="61">
        <v>100.533520141389</v>
      </c>
      <c r="J2279" s="62">
        <v>0.37294901790797402</v>
      </c>
      <c r="K2279" s="62">
        <v>0.33109569320525101</v>
      </c>
      <c r="L2279" s="62">
        <v>0.32464151911286698</v>
      </c>
      <c r="M2279" s="62">
        <v>0.37473271542440201</v>
      </c>
    </row>
    <row r="2280" spans="1:13" x14ac:dyDescent="0.35">
      <c r="A2280" s="59" t="s">
        <v>6901</v>
      </c>
      <c r="B2280" s="59" t="s">
        <v>6902</v>
      </c>
      <c r="C2280" s="60" t="s">
        <v>40</v>
      </c>
      <c r="D2280" s="60" t="s">
        <v>80</v>
      </c>
      <c r="E2280" s="60" t="s">
        <v>6656</v>
      </c>
      <c r="F2280" s="61">
        <v>96.781232987348702</v>
      </c>
      <c r="G2280" s="61"/>
      <c r="H2280" s="61"/>
      <c r="I2280" s="61"/>
      <c r="J2280" s="62">
        <v>0.30265070239226399</v>
      </c>
      <c r="K2280" s="62">
        <v>0.26509961956085398</v>
      </c>
      <c r="L2280" s="62">
        <v>0.225096708030743</v>
      </c>
      <c r="M2280" s="62">
        <v>0.28665441040626</v>
      </c>
    </row>
    <row r="2281" spans="1:13" x14ac:dyDescent="0.35">
      <c r="A2281" s="59" t="s">
        <v>6907</v>
      </c>
      <c r="B2281" s="59" t="s">
        <v>6908</v>
      </c>
      <c r="C2281" s="60" t="s">
        <v>31</v>
      </c>
      <c r="D2281" s="60" t="s">
        <v>80</v>
      </c>
      <c r="E2281" s="60" t="s">
        <v>6656</v>
      </c>
      <c r="F2281" s="61">
        <v>96.781232987348702</v>
      </c>
      <c r="G2281" s="61"/>
      <c r="H2281" s="61"/>
      <c r="I2281" s="61"/>
      <c r="J2281" s="62">
        <v>0.30265070239226399</v>
      </c>
      <c r="K2281" s="62">
        <v>0.26509961956085398</v>
      </c>
      <c r="L2281" s="62">
        <v>0.225096708030743</v>
      </c>
      <c r="M2281" s="62">
        <v>0.28665441040626</v>
      </c>
    </row>
    <row r="2282" spans="1:13" x14ac:dyDescent="0.35">
      <c r="A2282" s="59" t="s">
        <v>6719</v>
      </c>
      <c r="B2282" s="59" t="s">
        <v>6720</v>
      </c>
      <c r="C2282" s="60" t="s">
        <v>31</v>
      </c>
      <c r="D2282" s="60" t="s">
        <v>6668</v>
      </c>
      <c r="E2282" s="60" t="s">
        <v>6656</v>
      </c>
      <c r="F2282" s="61">
        <v>104.34908748461</v>
      </c>
      <c r="G2282" s="61">
        <v>94.8331262173553</v>
      </c>
      <c r="H2282" s="61">
        <v>99.260282175477201</v>
      </c>
      <c r="I2282" s="61">
        <v>100.533520141389</v>
      </c>
      <c r="J2282" s="62">
        <v>0.37294901790797402</v>
      </c>
      <c r="K2282" s="62">
        <v>0.33109569320525101</v>
      </c>
      <c r="L2282" s="62">
        <v>0.32464151911286698</v>
      </c>
      <c r="M2282" s="62">
        <v>0.37473271542440201</v>
      </c>
    </row>
    <row r="2283" spans="1:13" x14ac:dyDescent="0.35">
      <c r="A2283" s="59" t="s">
        <v>1926</v>
      </c>
      <c r="B2283" s="59" t="s">
        <v>1927</v>
      </c>
      <c r="C2283" s="60" t="s">
        <v>40</v>
      </c>
      <c r="D2283" s="60" t="s">
        <v>37</v>
      </c>
      <c r="E2283" s="60" t="s">
        <v>6657</v>
      </c>
      <c r="F2283" s="61">
        <v>90.137102577053994</v>
      </c>
      <c r="G2283" s="61">
        <v>93.083035333014294</v>
      </c>
      <c r="H2283" s="61">
        <v>87.5163581169015</v>
      </c>
      <c r="I2283" s="61">
        <v>97.991244353204095</v>
      </c>
      <c r="J2283" s="62">
        <v>0.42911192339069298</v>
      </c>
      <c r="K2283" s="62">
        <v>0.33920071833767101</v>
      </c>
      <c r="L2283" s="62">
        <v>0.36455271184684801</v>
      </c>
      <c r="M2283" s="62">
        <v>0.43657997898872702</v>
      </c>
    </row>
    <row r="2284" spans="1:13" x14ac:dyDescent="0.35">
      <c r="A2284" s="59" t="s">
        <v>2098</v>
      </c>
      <c r="B2284" s="59" t="s">
        <v>2099</v>
      </c>
      <c r="C2284" s="60" t="s">
        <v>40</v>
      </c>
      <c r="D2284" s="60" t="s">
        <v>56</v>
      </c>
      <c r="E2284" s="60" t="s">
        <v>6657</v>
      </c>
      <c r="F2284" s="61">
        <v>106.537771969492</v>
      </c>
      <c r="G2284" s="61">
        <v>100.029756237908</v>
      </c>
      <c r="H2284" s="61">
        <v>106.01496526939501</v>
      </c>
      <c r="I2284" s="61">
        <v>99.9768765002636</v>
      </c>
      <c r="J2284" s="62">
        <v>0.48787647771200199</v>
      </c>
      <c r="K2284" s="62">
        <v>0.42423942296330103</v>
      </c>
      <c r="L2284" s="62">
        <v>0.41018721050693402</v>
      </c>
      <c r="M2284" s="62">
        <v>0.47998449961707401</v>
      </c>
    </row>
    <row r="2285" spans="1:13" x14ac:dyDescent="0.35">
      <c r="A2285" s="59" t="s">
        <v>6092</v>
      </c>
      <c r="B2285" s="59" t="s">
        <v>6093</v>
      </c>
      <c r="C2285" s="60" t="s">
        <v>31</v>
      </c>
      <c r="D2285" s="60" t="s">
        <v>56</v>
      </c>
      <c r="E2285" s="60" t="s">
        <v>6656</v>
      </c>
      <c r="F2285" s="61">
        <v>105.24408711645199</v>
      </c>
      <c r="G2285" s="61"/>
      <c r="H2285" s="61"/>
      <c r="I2285" s="61">
        <v>100.18795049660601</v>
      </c>
      <c r="J2285" s="62">
        <v>0.34262247915236699</v>
      </c>
      <c r="K2285" s="62">
        <v>0.29566667095620403</v>
      </c>
      <c r="L2285" s="62">
        <v>0.28116970791936902</v>
      </c>
      <c r="M2285" s="62">
        <v>0.33713141014141801</v>
      </c>
    </row>
    <row r="2286" spans="1:13" x14ac:dyDescent="0.35">
      <c r="A2286" s="59" t="s">
        <v>6098</v>
      </c>
      <c r="B2286" s="59" t="s">
        <v>6099</v>
      </c>
      <c r="C2286" s="60" t="s">
        <v>40</v>
      </c>
      <c r="D2286" s="60" t="s">
        <v>56</v>
      </c>
      <c r="E2286" s="60" t="s">
        <v>6656</v>
      </c>
      <c r="F2286" s="61">
        <v>105.24408711645199</v>
      </c>
      <c r="G2286" s="61"/>
      <c r="H2286" s="61"/>
      <c r="I2286" s="61">
        <v>100.18795049660601</v>
      </c>
      <c r="J2286" s="62">
        <v>0.34262247915236699</v>
      </c>
      <c r="K2286" s="62">
        <v>0.29566667095620403</v>
      </c>
      <c r="L2286" s="62">
        <v>0.28116970791936902</v>
      </c>
      <c r="M2286" s="62">
        <v>0.33713141014141801</v>
      </c>
    </row>
    <row r="2287" spans="1:13" x14ac:dyDescent="0.35">
      <c r="A2287" s="59" t="s">
        <v>6102</v>
      </c>
      <c r="B2287" s="59" t="s">
        <v>6103</v>
      </c>
      <c r="C2287" s="60" t="s">
        <v>31</v>
      </c>
      <c r="D2287" s="60" t="s">
        <v>56</v>
      </c>
      <c r="E2287" s="60" t="s">
        <v>6656</v>
      </c>
      <c r="F2287" s="61">
        <v>105.24408711645199</v>
      </c>
      <c r="G2287" s="61"/>
      <c r="H2287" s="61"/>
      <c r="I2287" s="61">
        <v>100.18795049660601</v>
      </c>
      <c r="J2287" s="62">
        <v>0.34262247915236699</v>
      </c>
      <c r="K2287" s="62">
        <v>0.29566667095620403</v>
      </c>
      <c r="L2287" s="62">
        <v>0.28116970791936902</v>
      </c>
      <c r="M2287" s="62">
        <v>0.33713141014141801</v>
      </c>
    </row>
    <row r="2288" spans="1:13" x14ac:dyDescent="0.35">
      <c r="A2288" s="59" t="s">
        <v>6096</v>
      </c>
      <c r="B2288" s="59" t="s">
        <v>6097</v>
      </c>
      <c r="C2288" s="60" t="s">
        <v>31</v>
      </c>
      <c r="D2288" s="60" t="s">
        <v>56</v>
      </c>
      <c r="E2288" s="60" t="s">
        <v>6656</v>
      </c>
      <c r="F2288" s="61">
        <v>105.24408711645199</v>
      </c>
      <c r="G2288" s="61"/>
      <c r="H2288" s="61"/>
      <c r="I2288" s="61">
        <v>100.18795049660601</v>
      </c>
      <c r="J2288" s="62">
        <v>0.34262247915236699</v>
      </c>
      <c r="K2288" s="62">
        <v>0.29566667095620403</v>
      </c>
      <c r="L2288" s="62">
        <v>0.28116970791936902</v>
      </c>
      <c r="M2288" s="62">
        <v>0.33713141014141801</v>
      </c>
    </row>
    <row r="2289" spans="1:13" x14ac:dyDescent="0.35">
      <c r="A2289" s="59" t="s">
        <v>6100</v>
      </c>
      <c r="B2289" s="59" t="s">
        <v>6101</v>
      </c>
      <c r="C2289" s="60" t="s">
        <v>40</v>
      </c>
      <c r="D2289" s="60" t="s">
        <v>56</v>
      </c>
      <c r="E2289" s="60" t="s">
        <v>6656</v>
      </c>
      <c r="F2289" s="61">
        <v>105.24408711645199</v>
      </c>
      <c r="G2289" s="61"/>
      <c r="H2289" s="61"/>
      <c r="I2289" s="61">
        <v>100.18795049660601</v>
      </c>
      <c r="J2289" s="62">
        <v>0.34262247915236699</v>
      </c>
      <c r="K2289" s="62">
        <v>0.29566667095620403</v>
      </c>
      <c r="L2289" s="62">
        <v>0.28116970791936902</v>
      </c>
      <c r="M2289" s="62">
        <v>0.33713141014141801</v>
      </c>
    </row>
    <row r="2290" spans="1:13" x14ac:dyDescent="0.35">
      <c r="A2290" s="59" t="s">
        <v>6094</v>
      </c>
      <c r="B2290" s="59" t="s">
        <v>6095</v>
      </c>
      <c r="C2290" s="60" t="s">
        <v>31</v>
      </c>
      <c r="D2290" s="60" t="s">
        <v>56</v>
      </c>
      <c r="E2290" s="60" t="s">
        <v>6656</v>
      </c>
      <c r="F2290" s="61">
        <v>105.24408711645199</v>
      </c>
      <c r="G2290" s="61"/>
      <c r="H2290" s="61"/>
      <c r="I2290" s="61">
        <v>100.18795049660601</v>
      </c>
      <c r="J2290" s="62">
        <v>0.34262247915236699</v>
      </c>
      <c r="K2290" s="62">
        <v>0.29566667095620403</v>
      </c>
      <c r="L2290" s="62">
        <v>0.28116970791936902</v>
      </c>
      <c r="M2290" s="62">
        <v>0.33713141014141801</v>
      </c>
    </row>
    <row r="2291" spans="1:13" x14ac:dyDescent="0.35">
      <c r="A2291" s="59" t="s">
        <v>6104</v>
      </c>
      <c r="B2291" s="59" t="s">
        <v>6105</v>
      </c>
      <c r="C2291" s="60" t="s">
        <v>40</v>
      </c>
      <c r="D2291" s="60" t="s">
        <v>56</v>
      </c>
      <c r="E2291" s="60" t="s">
        <v>6656</v>
      </c>
      <c r="F2291" s="61">
        <v>105.24408711645199</v>
      </c>
      <c r="G2291" s="61"/>
      <c r="H2291" s="61"/>
      <c r="I2291" s="61">
        <v>100.18795049660601</v>
      </c>
      <c r="J2291" s="62">
        <v>0.34262247915236699</v>
      </c>
      <c r="K2291" s="62">
        <v>0.29566667095620403</v>
      </c>
      <c r="L2291" s="62">
        <v>0.28116970791936902</v>
      </c>
      <c r="M2291" s="62">
        <v>0.33713141014141801</v>
      </c>
    </row>
    <row r="2292" spans="1:13" x14ac:dyDescent="0.35">
      <c r="A2292" s="59" t="s">
        <v>3547</v>
      </c>
      <c r="B2292" s="59" t="s">
        <v>3548</v>
      </c>
      <c r="C2292" s="60" t="s">
        <v>31</v>
      </c>
      <c r="D2292" s="60" t="s">
        <v>83</v>
      </c>
      <c r="E2292" s="60" t="s">
        <v>6656</v>
      </c>
      <c r="F2292" s="61">
        <v>99.883110305309401</v>
      </c>
      <c r="G2292" s="61">
        <v>92.406312892620704</v>
      </c>
      <c r="H2292" s="61">
        <v>95.834471444638396</v>
      </c>
      <c r="I2292" s="61">
        <v>95.9563914551224</v>
      </c>
      <c r="J2292" s="62">
        <v>0.39048705429015601</v>
      </c>
      <c r="K2292" s="62">
        <v>0.372424462717791</v>
      </c>
      <c r="L2292" s="62">
        <v>0.33036733728259199</v>
      </c>
      <c r="M2292" s="62">
        <v>0.37375644594358298</v>
      </c>
    </row>
    <row r="2293" spans="1:13" x14ac:dyDescent="0.35">
      <c r="A2293" s="59" t="s">
        <v>3539</v>
      </c>
      <c r="B2293" s="59" t="s">
        <v>3540</v>
      </c>
      <c r="C2293" s="60" t="s">
        <v>40</v>
      </c>
      <c r="D2293" s="60" t="s">
        <v>83</v>
      </c>
      <c r="E2293" s="60" t="s">
        <v>6656</v>
      </c>
      <c r="F2293" s="61">
        <v>99.883110305309401</v>
      </c>
      <c r="G2293" s="61">
        <v>92.406312892620704</v>
      </c>
      <c r="H2293" s="61">
        <v>95.834471444638396</v>
      </c>
      <c r="I2293" s="61">
        <v>95.9563914551224</v>
      </c>
      <c r="J2293" s="62">
        <v>0.39048705429015601</v>
      </c>
      <c r="K2293" s="62">
        <v>0.372424462717791</v>
      </c>
      <c r="L2293" s="62">
        <v>0.33036733728259199</v>
      </c>
      <c r="M2293" s="62">
        <v>0.37375644594358298</v>
      </c>
    </row>
    <row r="2294" spans="1:13" x14ac:dyDescent="0.35">
      <c r="A2294" s="59" t="s">
        <v>3543</v>
      </c>
      <c r="B2294" s="59" t="s">
        <v>3544</v>
      </c>
      <c r="C2294" s="60" t="s">
        <v>31</v>
      </c>
      <c r="D2294" s="60" t="s">
        <v>83</v>
      </c>
      <c r="E2294" s="60" t="s">
        <v>6656</v>
      </c>
      <c r="F2294" s="61">
        <v>99.883110305309401</v>
      </c>
      <c r="G2294" s="61">
        <v>92.406312892620704</v>
      </c>
      <c r="H2294" s="61">
        <v>95.834471444638396</v>
      </c>
      <c r="I2294" s="61">
        <v>95.9563914551224</v>
      </c>
      <c r="J2294" s="62">
        <v>0.39048705429015601</v>
      </c>
      <c r="K2294" s="62">
        <v>0.372424462717791</v>
      </c>
      <c r="L2294" s="62">
        <v>0.33036733728259199</v>
      </c>
      <c r="M2294" s="62">
        <v>0.37375644594358298</v>
      </c>
    </row>
    <row r="2295" spans="1:13" x14ac:dyDescent="0.35">
      <c r="A2295" s="59" t="s">
        <v>3541</v>
      </c>
      <c r="B2295" s="59" t="s">
        <v>3542</v>
      </c>
      <c r="C2295" s="60" t="s">
        <v>40</v>
      </c>
      <c r="D2295" s="60" t="s">
        <v>83</v>
      </c>
      <c r="E2295" s="60" t="s">
        <v>6656</v>
      </c>
      <c r="F2295" s="61">
        <v>99.883110305309401</v>
      </c>
      <c r="G2295" s="61">
        <v>92.406312892620704</v>
      </c>
      <c r="H2295" s="61">
        <v>95.834471444638396</v>
      </c>
      <c r="I2295" s="61">
        <v>95.9563914551224</v>
      </c>
      <c r="J2295" s="62">
        <v>0.39048705429015601</v>
      </c>
      <c r="K2295" s="62">
        <v>0.372424462717791</v>
      </c>
      <c r="L2295" s="62">
        <v>0.33036733728259199</v>
      </c>
      <c r="M2295" s="62">
        <v>0.37375644594358298</v>
      </c>
    </row>
    <row r="2296" spans="1:13" x14ac:dyDescent="0.35">
      <c r="A2296" s="59" t="s">
        <v>3549</v>
      </c>
      <c r="B2296" s="59" t="s">
        <v>3550</v>
      </c>
      <c r="C2296" s="60" t="s">
        <v>31</v>
      </c>
      <c r="D2296" s="60" t="s">
        <v>83</v>
      </c>
      <c r="E2296" s="60" t="s">
        <v>6656</v>
      </c>
      <c r="F2296" s="61">
        <v>99.883110305309401</v>
      </c>
      <c r="G2296" s="61">
        <v>92.406312892620704</v>
      </c>
      <c r="H2296" s="61">
        <v>95.834471444638396</v>
      </c>
      <c r="I2296" s="61">
        <v>95.9563914551224</v>
      </c>
      <c r="J2296" s="62">
        <v>0.39048705429015601</v>
      </c>
      <c r="K2296" s="62">
        <v>0.372424462717791</v>
      </c>
      <c r="L2296" s="62">
        <v>0.33036733728259199</v>
      </c>
      <c r="M2296" s="62">
        <v>0.37375644594358298</v>
      </c>
    </row>
    <row r="2297" spans="1:13" x14ac:dyDescent="0.35">
      <c r="A2297" s="59" t="s">
        <v>3545</v>
      </c>
      <c r="B2297" s="59" t="s">
        <v>3546</v>
      </c>
      <c r="C2297" s="60" t="s">
        <v>31</v>
      </c>
      <c r="D2297" s="60" t="s">
        <v>83</v>
      </c>
      <c r="E2297" s="60" t="s">
        <v>6656</v>
      </c>
      <c r="F2297" s="61">
        <v>99.883110305309401</v>
      </c>
      <c r="G2297" s="61">
        <v>92.406312892620704</v>
      </c>
      <c r="H2297" s="61">
        <v>95.834471444638396</v>
      </c>
      <c r="I2297" s="61">
        <v>95.9563914551224</v>
      </c>
      <c r="J2297" s="62">
        <v>0.39048705429015601</v>
      </c>
      <c r="K2297" s="62">
        <v>0.372424462717791</v>
      </c>
      <c r="L2297" s="62">
        <v>0.33036733728259199</v>
      </c>
      <c r="M2297" s="62">
        <v>0.37375644594358298</v>
      </c>
    </row>
    <row r="2298" spans="1:13" x14ac:dyDescent="0.35">
      <c r="A2298" s="59" t="s">
        <v>3551</v>
      </c>
      <c r="B2298" s="59" t="s">
        <v>3552</v>
      </c>
      <c r="C2298" s="60" t="s">
        <v>40</v>
      </c>
      <c r="D2298" s="60" t="s">
        <v>83</v>
      </c>
      <c r="E2298" s="60" t="s">
        <v>6656</v>
      </c>
      <c r="F2298" s="61">
        <v>99.883110305309401</v>
      </c>
      <c r="G2298" s="61">
        <v>92.406312892620704</v>
      </c>
      <c r="H2298" s="61">
        <v>95.834471444638396</v>
      </c>
      <c r="I2298" s="61">
        <v>95.9563914551224</v>
      </c>
      <c r="J2298" s="62">
        <v>0.39048705429015601</v>
      </c>
      <c r="K2298" s="62">
        <v>0.372424462717791</v>
      </c>
      <c r="L2298" s="62">
        <v>0.33036733728259199</v>
      </c>
      <c r="M2298" s="62">
        <v>0.37375644594358298</v>
      </c>
    </row>
    <row r="2299" spans="1:13" x14ac:dyDescent="0.35">
      <c r="A2299" s="59" t="s">
        <v>530</v>
      </c>
      <c r="B2299" s="59" t="s">
        <v>531</v>
      </c>
      <c r="C2299" s="60" t="s">
        <v>31</v>
      </c>
      <c r="D2299" s="60" t="s">
        <v>83</v>
      </c>
      <c r="E2299" s="60" t="s">
        <v>6657</v>
      </c>
      <c r="F2299" s="61">
        <v>96.546371472225701</v>
      </c>
      <c r="G2299" s="61">
        <v>90.963159437857797</v>
      </c>
      <c r="H2299" s="61">
        <v>92.732839416559301</v>
      </c>
      <c r="I2299" s="61">
        <v>97.826779993963498</v>
      </c>
      <c r="J2299" s="62">
        <v>0.477893525119994</v>
      </c>
      <c r="K2299" s="62">
        <v>0.468898861063205</v>
      </c>
      <c r="L2299" s="62">
        <v>0.43903854441574902</v>
      </c>
      <c r="M2299" s="62">
        <v>0.50397820776162305</v>
      </c>
    </row>
    <row r="2300" spans="1:13" x14ac:dyDescent="0.35">
      <c r="A2300" s="59" t="s">
        <v>2072</v>
      </c>
      <c r="B2300" s="59" t="s">
        <v>2073</v>
      </c>
      <c r="C2300" s="60" t="s">
        <v>40</v>
      </c>
      <c r="D2300" s="60" t="s">
        <v>80</v>
      </c>
      <c r="E2300" s="60" t="s">
        <v>6657</v>
      </c>
      <c r="F2300" s="61">
        <v>86.591490070375102</v>
      </c>
      <c r="G2300" s="61">
        <v>102.942971751976</v>
      </c>
      <c r="H2300" s="61">
        <v>106.952195053436</v>
      </c>
      <c r="I2300" s="61">
        <v>89.341333126113099</v>
      </c>
      <c r="J2300" s="62">
        <v>0.46380098463955</v>
      </c>
      <c r="K2300" s="62">
        <v>0.40359550592306997</v>
      </c>
      <c r="L2300" s="62">
        <v>0.39637812587410398</v>
      </c>
      <c r="M2300" s="62">
        <v>0.47328588600341098</v>
      </c>
    </row>
    <row r="2301" spans="1:13" x14ac:dyDescent="0.35">
      <c r="A2301" s="59" t="s">
        <v>3755</v>
      </c>
      <c r="B2301" s="59" t="s">
        <v>3756</v>
      </c>
      <c r="C2301" s="60" t="s">
        <v>31</v>
      </c>
      <c r="D2301" s="60" t="s">
        <v>56</v>
      </c>
      <c r="E2301" s="60" t="s">
        <v>6656</v>
      </c>
      <c r="F2301" s="61">
        <v>98.081179377807999</v>
      </c>
      <c r="G2301" s="61">
        <v>91.202408752795293</v>
      </c>
      <c r="H2301" s="61">
        <v>95.010162537126106</v>
      </c>
      <c r="I2301" s="61">
        <v>97.699634147668704</v>
      </c>
      <c r="J2301" s="62">
        <v>0.37967025843098601</v>
      </c>
      <c r="K2301" s="62">
        <v>0.34395325460543502</v>
      </c>
      <c r="L2301" s="62">
        <v>0.31441729275448099</v>
      </c>
      <c r="M2301" s="62">
        <v>0.36333679294770699</v>
      </c>
    </row>
    <row r="2302" spans="1:13" x14ac:dyDescent="0.35">
      <c r="A2302" s="59" t="s">
        <v>3757</v>
      </c>
      <c r="B2302" s="59" t="s">
        <v>3758</v>
      </c>
      <c r="C2302" s="60" t="s">
        <v>31</v>
      </c>
      <c r="D2302" s="60" t="s">
        <v>56</v>
      </c>
      <c r="E2302" s="60" t="s">
        <v>6656</v>
      </c>
      <c r="F2302" s="61">
        <v>98.081179377807999</v>
      </c>
      <c r="G2302" s="61">
        <v>91.202408752795293</v>
      </c>
      <c r="H2302" s="61">
        <v>95.010162537126106</v>
      </c>
      <c r="I2302" s="61">
        <v>97.699634147668704</v>
      </c>
      <c r="J2302" s="62">
        <v>0.37967025843098601</v>
      </c>
      <c r="K2302" s="62">
        <v>0.34395325460543502</v>
      </c>
      <c r="L2302" s="62">
        <v>0.31441729275448099</v>
      </c>
      <c r="M2302" s="62">
        <v>0.36333679294770699</v>
      </c>
    </row>
    <row r="2303" spans="1:13" x14ac:dyDescent="0.35">
      <c r="A2303" s="59" t="s">
        <v>3759</v>
      </c>
      <c r="B2303" s="59" t="s">
        <v>3760</v>
      </c>
      <c r="C2303" s="60" t="s">
        <v>31</v>
      </c>
      <c r="D2303" s="60" t="s">
        <v>56</v>
      </c>
      <c r="E2303" s="60" t="s">
        <v>6656</v>
      </c>
      <c r="F2303" s="61">
        <v>98.081179377807999</v>
      </c>
      <c r="G2303" s="61">
        <v>91.202408752795293</v>
      </c>
      <c r="H2303" s="61">
        <v>95.010162537126106</v>
      </c>
      <c r="I2303" s="61">
        <v>97.699634147668704</v>
      </c>
      <c r="J2303" s="62">
        <v>0.37967025843098601</v>
      </c>
      <c r="K2303" s="62">
        <v>0.34395325460543502</v>
      </c>
      <c r="L2303" s="62">
        <v>0.31441729275448099</v>
      </c>
      <c r="M2303" s="62">
        <v>0.36333679294770699</v>
      </c>
    </row>
    <row r="2304" spans="1:13" x14ac:dyDescent="0.35">
      <c r="A2304" s="59" t="s">
        <v>636</v>
      </c>
      <c r="B2304" s="59" t="s">
        <v>637</v>
      </c>
      <c r="C2304" s="60" t="s">
        <v>40</v>
      </c>
      <c r="D2304" s="60" t="s">
        <v>56</v>
      </c>
      <c r="E2304" s="60" t="s">
        <v>6657</v>
      </c>
      <c r="F2304" s="61">
        <v>100.497999415094</v>
      </c>
      <c r="G2304" s="61">
        <v>88.907995919594001</v>
      </c>
      <c r="H2304" s="61">
        <v>89.955736860987699</v>
      </c>
      <c r="I2304" s="61">
        <v>95.280009078247105</v>
      </c>
      <c r="J2304" s="62">
        <v>0.54386384153669398</v>
      </c>
      <c r="K2304" s="62">
        <v>0.51965211038041703</v>
      </c>
      <c r="L2304" s="62">
        <v>0.43425143445831099</v>
      </c>
      <c r="M2304" s="62">
        <v>0.479364245708156</v>
      </c>
    </row>
    <row r="2305" spans="1:13" x14ac:dyDescent="0.35">
      <c r="A2305" s="59" t="s">
        <v>3753</v>
      </c>
      <c r="B2305" s="59" t="s">
        <v>3754</v>
      </c>
      <c r="C2305" s="60" t="s">
        <v>31</v>
      </c>
      <c r="D2305" s="60" t="s">
        <v>56</v>
      </c>
      <c r="E2305" s="60" t="s">
        <v>6656</v>
      </c>
      <c r="F2305" s="61">
        <v>98.081179377807999</v>
      </c>
      <c r="G2305" s="61">
        <v>91.202408752795293</v>
      </c>
      <c r="H2305" s="61">
        <v>95.010162537126106</v>
      </c>
      <c r="I2305" s="61">
        <v>97.699634147668704</v>
      </c>
      <c r="J2305" s="62">
        <v>0.37967025843098601</v>
      </c>
      <c r="K2305" s="62">
        <v>0.34395325460543502</v>
      </c>
      <c r="L2305" s="62">
        <v>0.31441729275448099</v>
      </c>
      <c r="M2305" s="62">
        <v>0.36333679294770699</v>
      </c>
    </row>
    <row r="2306" spans="1:13" x14ac:dyDescent="0.35">
      <c r="A2306" s="59" t="s">
        <v>3751</v>
      </c>
      <c r="B2306" s="59" t="s">
        <v>3752</v>
      </c>
      <c r="C2306" s="60" t="s">
        <v>40</v>
      </c>
      <c r="D2306" s="60" t="s">
        <v>56</v>
      </c>
      <c r="E2306" s="60" t="s">
        <v>6656</v>
      </c>
      <c r="F2306" s="61">
        <v>98.081179377807999</v>
      </c>
      <c r="G2306" s="61">
        <v>91.202408752795293</v>
      </c>
      <c r="H2306" s="61">
        <v>95.010162537126106</v>
      </c>
      <c r="I2306" s="61">
        <v>97.699634147668704</v>
      </c>
      <c r="J2306" s="62">
        <v>0.37967025843098601</v>
      </c>
      <c r="K2306" s="62">
        <v>0.34395325460543502</v>
      </c>
      <c r="L2306" s="62">
        <v>0.31441729275448099</v>
      </c>
      <c r="M2306" s="62">
        <v>0.36333679294770699</v>
      </c>
    </row>
    <row r="2307" spans="1:13" x14ac:dyDescent="0.35">
      <c r="A2307" s="59" t="s">
        <v>6857</v>
      </c>
      <c r="B2307" s="59" t="s">
        <v>6858</v>
      </c>
      <c r="C2307" s="60" t="s">
        <v>31</v>
      </c>
      <c r="D2307" s="60" t="s">
        <v>46</v>
      </c>
      <c r="E2307" s="60" t="s">
        <v>6656</v>
      </c>
      <c r="F2307" s="61">
        <v>98.674702070173495</v>
      </c>
      <c r="G2307" s="61"/>
      <c r="H2307" s="61"/>
      <c r="I2307" s="61">
        <v>97.166203989833207</v>
      </c>
      <c r="J2307" s="62">
        <v>0.31092089064080902</v>
      </c>
      <c r="K2307" s="62">
        <v>0.284986878542485</v>
      </c>
      <c r="L2307" s="62">
        <v>0.263513233119817</v>
      </c>
      <c r="M2307" s="62">
        <v>0.30864855955155801</v>
      </c>
    </row>
    <row r="2308" spans="1:13" x14ac:dyDescent="0.35">
      <c r="A2308" s="59" t="s">
        <v>6855</v>
      </c>
      <c r="B2308" s="59" t="s">
        <v>6856</v>
      </c>
      <c r="C2308" s="60" t="s">
        <v>40</v>
      </c>
      <c r="D2308" s="60" t="s">
        <v>46</v>
      </c>
      <c r="E2308" s="60" t="s">
        <v>6656</v>
      </c>
      <c r="F2308" s="61">
        <v>98.674702070173495</v>
      </c>
      <c r="G2308" s="61"/>
      <c r="H2308" s="61"/>
      <c r="I2308" s="61">
        <v>97.166203989833207</v>
      </c>
      <c r="J2308" s="62">
        <v>0.31092089064080902</v>
      </c>
      <c r="K2308" s="62">
        <v>0.284986878542485</v>
      </c>
      <c r="L2308" s="62">
        <v>0.263513233119817</v>
      </c>
      <c r="M2308" s="62">
        <v>0.30864855955155801</v>
      </c>
    </row>
    <row r="2309" spans="1:13" x14ac:dyDescent="0.35">
      <c r="A2309" s="59" t="s">
        <v>6861</v>
      </c>
      <c r="B2309" s="59" t="s">
        <v>6862</v>
      </c>
      <c r="C2309" s="60" t="s">
        <v>40</v>
      </c>
      <c r="D2309" s="60" t="s">
        <v>46</v>
      </c>
      <c r="E2309" s="60" t="s">
        <v>6656</v>
      </c>
      <c r="F2309" s="61">
        <v>98.674702070173495</v>
      </c>
      <c r="G2309" s="61"/>
      <c r="H2309" s="61"/>
      <c r="I2309" s="61">
        <v>97.166203989833207</v>
      </c>
      <c r="J2309" s="62">
        <v>0.31092089064080902</v>
      </c>
      <c r="K2309" s="62">
        <v>0.284986878542485</v>
      </c>
      <c r="L2309" s="62">
        <v>0.263513233119817</v>
      </c>
      <c r="M2309" s="62">
        <v>0.30864855955155801</v>
      </c>
    </row>
    <row r="2310" spans="1:13" x14ac:dyDescent="0.35">
      <c r="A2310" s="59" t="s">
        <v>6867</v>
      </c>
      <c r="B2310" s="59" t="s">
        <v>6868</v>
      </c>
      <c r="C2310" s="60" t="s">
        <v>31</v>
      </c>
      <c r="D2310" s="60" t="s">
        <v>46</v>
      </c>
      <c r="E2310" s="60" t="s">
        <v>6656</v>
      </c>
      <c r="F2310" s="61">
        <v>98.674702070173495</v>
      </c>
      <c r="G2310" s="61"/>
      <c r="H2310" s="61"/>
      <c r="I2310" s="61">
        <v>97.166203989833207</v>
      </c>
      <c r="J2310" s="62">
        <v>0.31092089064080902</v>
      </c>
      <c r="K2310" s="62">
        <v>0.284986878542485</v>
      </c>
      <c r="L2310" s="62">
        <v>0.263513233119817</v>
      </c>
      <c r="M2310" s="62">
        <v>0.30864855955155801</v>
      </c>
    </row>
    <row r="2311" spans="1:13" x14ac:dyDescent="0.35">
      <c r="A2311" s="59" t="s">
        <v>6865</v>
      </c>
      <c r="B2311" s="59" t="s">
        <v>6866</v>
      </c>
      <c r="C2311" s="60" t="s">
        <v>31</v>
      </c>
      <c r="D2311" s="60" t="s">
        <v>46</v>
      </c>
      <c r="E2311" s="60" t="s">
        <v>6656</v>
      </c>
      <c r="F2311" s="61">
        <v>98.674702070173495</v>
      </c>
      <c r="G2311" s="61"/>
      <c r="H2311" s="61"/>
      <c r="I2311" s="61">
        <v>97.166203989833207</v>
      </c>
      <c r="J2311" s="62">
        <v>0.31092089064080902</v>
      </c>
      <c r="K2311" s="62">
        <v>0.284986878542485</v>
      </c>
      <c r="L2311" s="62">
        <v>0.263513233119817</v>
      </c>
      <c r="M2311" s="62">
        <v>0.30864855955155801</v>
      </c>
    </row>
    <row r="2312" spans="1:13" x14ac:dyDescent="0.35">
      <c r="A2312" s="59" t="s">
        <v>6863</v>
      </c>
      <c r="B2312" s="59" t="s">
        <v>6864</v>
      </c>
      <c r="C2312" s="60" t="s">
        <v>40</v>
      </c>
      <c r="D2312" s="60" t="s">
        <v>46</v>
      </c>
      <c r="E2312" s="60" t="s">
        <v>6656</v>
      </c>
      <c r="F2312" s="61">
        <v>98.674702070173495</v>
      </c>
      <c r="G2312" s="61"/>
      <c r="H2312" s="61"/>
      <c r="I2312" s="61">
        <v>97.166203989833207</v>
      </c>
      <c r="J2312" s="62">
        <v>0.31092089064080902</v>
      </c>
      <c r="K2312" s="62">
        <v>0.284986878542485</v>
      </c>
      <c r="L2312" s="62">
        <v>0.263513233119817</v>
      </c>
      <c r="M2312" s="62">
        <v>0.30864855955155801</v>
      </c>
    </row>
    <row r="2313" spans="1:13" x14ac:dyDescent="0.35">
      <c r="A2313" s="59" t="s">
        <v>6859</v>
      </c>
      <c r="B2313" s="59" t="s">
        <v>6860</v>
      </c>
      <c r="C2313" s="60" t="s">
        <v>31</v>
      </c>
      <c r="D2313" s="60" t="s">
        <v>46</v>
      </c>
      <c r="E2313" s="60" t="s">
        <v>6656</v>
      </c>
      <c r="F2313" s="61">
        <v>98.674702070173495</v>
      </c>
      <c r="G2313" s="61"/>
      <c r="H2313" s="61"/>
      <c r="I2313" s="61">
        <v>97.166203989833207</v>
      </c>
      <c r="J2313" s="62">
        <v>0.31092089064080902</v>
      </c>
      <c r="K2313" s="62">
        <v>0.284986878542485</v>
      </c>
      <c r="L2313" s="62">
        <v>0.263513233119817</v>
      </c>
      <c r="M2313" s="62">
        <v>0.30864855955155801</v>
      </c>
    </row>
    <row r="2314" spans="1:13" x14ac:dyDescent="0.35">
      <c r="A2314" s="59" t="s">
        <v>3739</v>
      </c>
      <c r="B2314" s="59" t="s">
        <v>3740</v>
      </c>
      <c r="C2314" s="60" t="s">
        <v>40</v>
      </c>
      <c r="D2314" s="60" t="s">
        <v>32</v>
      </c>
      <c r="E2314" s="60" t="s">
        <v>6656</v>
      </c>
      <c r="F2314" s="61">
        <v>99.883110305309401</v>
      </c>
      <c r="G2314" s="61">
        <v>92.406312892620704</v>
      </c>
      <c r="H2314" s="61">
        <v>95.834471444638396</v>
      </c>
      <c r="I2314" s="61">
        <v>95.9563914551224</v>
      </c>
      <c r="J2314" s="62">
        <v>0.39048705429015601</v>
      </c>
      <c r="K2314" s="62">
        <v>0.372424462717791</v>
      </c>
      <c r="L2314" s="62">
        <v>0.33036733728259199</v>
      </c>
      <c r="M2314" s="62">
        <v>0.37375644594358298</v>
      </c>
    </row>
    <row r="2315" spans="1:13" x14ac:dyDescent="0.35">
      <c r="A2315" s="59" t="s">
        <v>630</v>
      </c>
      <c r="B2315" s="59" t="s">
        <v>631</v>
      </c>
      <c r="C2315" s="60" t="s">
        <v>40</v>
      </c>
      <c r="D2315" s="60" t="s">
        <v>32</v>
      </c>
      <c r="E2315" s="60" t="s">
        <v>6657</v>
      </c>
      <c r="F2315" s="61">
        <v>97.041111402626996</v>
      </c>
      <c r="G2315" s="61">
        <v>90.703635429730795</v>
      </c>
      <c r="H2315" s="61">
        <v>92.284128459206997</v>
      </c>
      <c r="I2315" s="61">
        <v>95.144048483861397</v>
      </c>
      <c r="J2315" s="62">
        <v>0.43720700877159202</v>
      </c>
      <c r="K2315" s="62">
        <v>0.470043045957098</v>
      </c>
      <c r="L2315" s="62">
        <v>0.354222583426894</v>
      </c>
      <c r="M2315" s="62">
        <v>0.39824146674264499</v>
      </c>
    </row>
    <row r="2316" spans="1:13" x14ac:dyDescent="0.35">
      <c r="A2316" s="59" t="s">
        <v>628</v>
      </c>
      <c r="B2316" s="59" t="s">
        <v>629</v>
      </c>
      <c r="C2316" s="60" t="s">
        <v>40</v>
      </c>
      <c r="D2316" s="60" t="s">
        <v>32</v>
      </c>
      <c r="E2316" s="60" t="s">
        <v>6657</v>
      </c>
      <c r="F2316" s="61">
        <v>106.016488456689</v>
      </c>
      <c r="G2316" s="61">
        <v>92.593070193683801</v>
      </c>
      <c r="H2316" s="61">
        <v>97.432110722971601</v>
      </c>
      <c r="I2316" s="61">
        <v>93.178502930582397</v>
      </c>
      <c r="J2316" s="62">
        <v>0.58676140631130003</v>
      </c>
      <c r="K2316" s="62">
        <v>0.54513036571443296</v>
      </c>
      <c r="L2316" s="62">
        <v>0.51789124343773196</v>
      </c>
      <c r="M2316" s="62">
        <v>0.57591909216728199</v>
      </c>
    </row>
    <row r="2317" spans="1:13" x14ac:dyDescent="0.35">
      <c r="A2317" s="59" t="s">
        <v>3743</v>
      </c>
      <c r="B2317" s="59" t="s">
        <v>3744</v>
      </c>
      <c r="C2317" s="60" t="s">
        <v>31</v>
      </c>
      <c r="D2317" s="60" t="s">
        <v>32</v>
      </c>
      <c r="E2317" s="60" t="s">
        <v>6656</v>
      </c>
      <c r="F2317" s="61">
        <v>99.883110305309401</v>
      </c>
      <c r="G2317" s="61">
        <v>92.406312892620704</v>
      </c>
      <c r="H2317" s="61">
        <v>95.834471444638396</v>
      </c>
      <c r="I2317" s="61">
        <v>95.9563914551224</v>
      </c>
      <c r="J2317" s="62">
        <v>0.39048705429015601</v>
      </c>
      <c r="K2317" s="62">
        <v>0.372424462717791</v>
      </c>
      <c r="L2317" s="62">
        <v>0.33036733728259199</v>
      </c>
      <c r="M2317" s="62">
        <v>0.37375644594358298</v>
      </c>
    </row>
    <row r="2318" spans="1:13" x14ac:dyDescent="0.35">
      <c r="A2318" s="59" t="s">
        <v>3735</v>
      </c>
      <c r="B2318" s="59" t="s">
        <v>3736</v>
      </c>
      <c r="C2318" s="60" t="s">
        <v>31</v>
      </c>
      <c r="D2318" s="60" t="s">
        <v>32</v>
      </c>
      <c r="E2318" s="60" t="s">
        <v>6656</v>
      </c>
      <c r="F2318" s="61">
        <v>99.883110305309401</v>
      </c>
      <c r="G2318" s="61">
        <v>92.406312892620704</v>
      </c>
      <c r="H2318" s="61">
        <v>95.834471444638396</v>
      </c>
      <c r="I2318" s="61">
        <v>95.9563914551224</v>
      </c>
      <c r="J2318" s="62">
        <v>0.39048705429015601</v>
      </c>
      <c r="K2318" s="62">
        <v>0.372424462717791</v>
      </c>
      <c r="L2318" s="62">
        <v>0.33036733728259199</v>
      </c>
      <c r="M2318" s="62">
        <v>0.37375644594358298</v>
      </c>
    </row>
    <row r="2319" spans="1:13" x14ac:dyDescent="0.35">
      <c r="A2319" s="59" t="s">
        <v>3749</v>
      </c>
      <c r="B2319" s="59" t="s">
        <v>3750</v>
      </c>
      <c r="C2319" s="60" t="s">
        <v>31</v>
      </c>
      <c r="D2319" s="60" t="s">
        <v>32</v>
      </c>
      <c r="E2319" s="60" t="s">
        <v>6656</v>
      </c>
      <c r="F2319" s="61">
        <v>99.883110305309401</v>
      </c>
      <c r="G2319" s="61">
        <v>92.406312892620704</v>
      </c>
      <c r="H2319" s="61">
        <v>95.834471444638396</v>
      </c>
      <c r="I2319" s="61">
        <v>95.9563914551224</v>
      </c>
      <c r="J2319" s="62">
        <v>0.39048705429015601</v>
      </c>
      <c r="K2319" s="62">
        <v>0.372424462717791</v>
      </c>
      <c r="L2319" s="62">
        <v>0.33036733728259199</v>
      </c>
      <c r="M2319" s="62">
        <v>0.37375644594358298</v>
      </c>
    </row>
    <row r="2320" spans="1:13" x14ac:dyDescent="0.35">
      <c r="A2320" s="59" t="s">
        <v>5482</v>
      </c>
      <c r="B2320" s="59" t="s">
        <v>5483</v>
      </c>
      <c r="C2320" s="60" t="s">
        <v>31</v>
      </c>
      <c r="D2320" s="60" t="s">
        <v>61</v>
      </c>
      <c r="E2320" s="60" t="s">
        <v>6656</v>
      </c>
      <c r="F2320" s="61">
        <v>106.213030960832</v>
      </c>
      <c r="G2320" s="61">
        <v>94.121845542581895</v>
      </c>
      <c r="H2320" s="61"/>
      <c r="I2320" s="61">
        <v>95.216815823241802</v>
      </c>
      <c r="J2320" s="62">
        <v>0.35260937023738598</v>
      </c>
      <c r="K2320" s="62">
        <v>0.32671355892459403</v>
      </c>
      <c r="L2320" s="62">
        <v>0.29168928612624601</v>
      </c>
      <c r="M2320" s="62">
        <v>0.34682260121628999</v>
      </c>
    </row>
    <row r="2321" spans="1:13" x14ac:dyDescent="0.35">
      <c r="A2321" s="59" t="s">
        <v>5484</v>
      </c>
      <c r="B2321" s="59" t="s">
        <v>5485</v>
      </c>
      <c r="C2321" s="60" t="s">
        <v>31</v>
      </c>
      <c r="D2321" s="60" t="s">
        <v>61</v>
      </c>
      <c r="E2321" s="60" t="s">
        <v>6656</v>
      </c>
      <c r="F2321" s="61">
        <v>106.213030960832</v>
      </c>
      <c r="G2321" s="61">
        <v>94.121845542581895</v>
      </c>
      <c r="H2321" s="61"/>
      <c r="I2321" s="61">
        <v>95.216815823241802</v>
      </c>
      <c r="J2321" s="62">
        <v>0.35260937023738598</v>
      </c>
      <c r="K2321" s="62">
        <v>0.32671355892459403</v>
      </c>
      <c r="L2321" s="62">
        <v>0.29168928612624601</v>
      </c>
      <c r="M2321" s="62">
        <v>0.34682260121628999</v>
      </c>
    </row>
    <row r="2322" spans="1:13" x14ac:dyDescent="0.35">
      <c r="A2322" s="59" t="s">
        <v>5486</v>
      </c>
      <c r="B2322" s="59" t="s">
        <v>5487</v>
      </c>
      <c r="C2322" s="60" t="s">
        <v>31</v>
      </c>
      <c r="D2322" s="60" t="s">
        <v>61</v>
      </c>
      <c r="E2322" s="60" t="s">
        <v>6656</v>
      </c>
      <c r="F2322" s="61">
        <v>106.213030960832</v>
      </c>
      <c r="G2322" s="61">
        <v>94.121845542581895</v>
      </c>
      <c r="H2322" s="61"/>
      <c r="I2322" s="61">
        <v>95.216815823241802</v>
      </c>
      <c r="J2322" s="62">
        <v>0.35260937023738598</v>
      </c>
      <c r="K2322" s="62">
        <v>0.32671355892459403</v>
      </c>
      <c r="L2322" s="62">
        <v>0.29168928612624601</v>
      </c>
      <c r="M2322" s="62">
        <v>0.34682260121628999</v>
      </c>
    </row>
    <row r="2323" spans="1:13" x14ac:dyDescent="0.35">
      <c r="A2323" s="59" t="s">
        <v>5490</v>
      </c>
      <c r="B2323" s="59" t="s">
        <v>5491</v>
      </c>
      <c r="C2323" s="60" t="s">
        <v>40</v>
      </c>
      <c r="D2323" s="60" t="s">
        <v>61</v>
      </c>
      <c r="E2323" s="60" t="s">
        <v>6656</v>
      </c>
      <c r="F2323" s="61">
        <v>106.213030960832</v>
      </c>
      <c r="G2323" s="61">
        <v>94.121845542581895</v>
      </c>
      <c r="H2323" s="61"/>
      <c r="I2323" s="61">
        <v>95.216815823241802</v>
      </c>
      <c r="J2323" s="62">
        <v>0.35260937023738598</v>
      </c>
      <c r="K2323" s="62">
        <v>0.32671355892459403</v>
      </c>
      <c r="L2323" s="62">
        <v>0.29168928612624601</v>
      </c>
      <c r="M2323" s="62">
        <v>0.34682260121628999</v>
      </c>
    </row>
    <row r="2324" spans="1:13" x14ac:dyDescent="0.35">
      <c r="A2324" s="59" t="s">
        <v>5500</v>
      </c>
      <c r="B2324" s="59" t="s">
        <v>5501</v>
      </c>
      <c r="C2324" s="60" t="s">
        <v>40</v>
      </c>
      <c r="D2324" s="60" t="s">
        <v>61</v>
      </c>
      <c r="E2324" s="60" t="s">
        <v>6657</v>
      </c>
      <c r="F2324" s="61">
        <v>115.135632607167</v>
      </c>
      <c r="G2324" s="61">
        <v>91.134204843611599</v>
      </c>
      <c r="H2324" s="61">
        <v>100.470806563595</v>
      </c>
      <c r="I2324" s="61">
        <v>92.613356155784203</v>
      </c>
      <c r="J2324" s="62">
        <v>0.48496763025631301</v>
      </c>
      <c r="K2324" s="62">
        <v>0.43879844846417998</v>
      </c>
      <c r="L2324" s="62">
        <v>0.41166381137281899</v>
      </c>
      <c r="M2324" s="62">
        <v>0.47515223663100797</v>
      </c>
    </row>
    <row r="2325" spans="1:13" x14ac:dyDescent="0.35">
      <c r="A2325" s="59" t="s">
        <v>5498</v>
      </c>
      <c r="B2325" s="59" t="s">
        <v>5499</v>
      </c>
      <c r="C2325" s="60" t="s">
        <v>40</v>
      </c>
      <c r="D2325" s="60" t="s">
        <v>61</v>
      </c>
      <c r="E2325" s="60" t="s">
        <v>6656</v>
      </c>
      <c r="F2325" s="61">
        <v>106.213030960832</v>
      </c>
      <c r="G2325" s="61">
        <v>94.121845542581895</v>
      </c>
      <c r="H2325" s="61"/>
      <c r="I2325" s="61">
        <v>95.216815823241802</v>
      </c>
      <c r="J2325" s="62">
        <v>0.35260937023738598</v>
      </c>
      <c r="K2325" s="62">
        <v>0.32671355892459403</v>
      </c>
      <c r="L2325" s="62">
        <v>0.29168928612624601</v>
      </c>
      <c r="M2325" s="62">
        <v>0.34682260121628999</v>
      </c>
    </row>
    <row r="2326" spans="1:13" x14ac:dyDescent="0.35">
      <c r="A2326" s="59" t="s">
        <v>5494</v>
      </c>
      <c r="B2326" s="59" t="s">
        <v>5495</v>
      </c>
      <c r="C2326" s="60" t="s">
        <v>40</v>
      </c>
      <c r="D2326" s="60" t="s">
        <v>61</v>
      </c>
      <c r="E2326" s="60" t="s">
        <v>6656</v>
      </c>
      <c r="F2326" s="61">
        <v>106.213030960832</v>
      </c>
      <c r="G2326" s="61">
        <v>94.121845542581895</v>
      </c>
      <c r="H2326" s="61"/>
      <c r="I2326" s="61">
        <v>95.216815823241802</v>
      </c>
      <c r="J2326" s="62">
        <v>0.35260937023738598</v>
      </c>
      <c r="K2326" s="62">
        <v>0.32671355892459403</v>
      </c>
      <c r="L2326" s="62">
        <v>0.29168928612624601</v>
      </c>
      <c r="M2326" s="62">
        <v>0.34682260121628999</v>
      </c>
    </row>
    <row r="2327" spans="1:13" x14ac:dyDescent="0.35">
      <c r="A2327" s="59" t="s">
        <v>5488</v>
      </c>
      <c r="B2327" s="59" t="s">
        <v>5489</v>
      </c>
      <c r="C2327" s="60" t="s">
        <v>31</v>
      </c>
      <c r="D2327" s="60" t="s">
        <v>61</v>
      </c>
      <c r="E2327" s="60" t="s">
        <v>6656</v>
      </c>
      <c r="F2327" s="61">
        <v>106.213030960832</v>
      </c>
      <c r="G2327" s="61">
        <v>94.121845542581895</v>
      </c>
      <c r="H2327" s="61"/>
      <c r="I2327" s="61">
        <v>95.216815823241802</v>
      </c>
      <c r="J2327" s="62">
        <v>0.35260937023738598</v>
      </c>
      <c r="K2327" s="62">
        <v>0.32671355892459403</v>
      </c>
      <c r="L2327" s="62">
        <v>0.29168928612624601</v>
      </c>
      <c r="M2327" s="62">
        <v>0.34682260121628999</v>
      </c>
    </row>
    <row r="2328" spans="1:13" x14ac:dyDescent="0.35">
      <c r="A2328" s="59" t="s">
        <v>246</v>
      </c>
      <c r="B2328" s="59" t="s">
        <v>247</v>
      </c>
      <c r="C2328" s="60" t="s">
        <v>40</v>
      </c>
      <c r="D2328" s="60" t="s">
        <v>46</v>
      </c>
      <c r="E2328" s="60" t="s">
        <v>6657</v>
      </c>
      <c r="F2328" s="61">
        <v>102.99536977594801</v>
      </c>
      <c r="G2328" s="61">
        <v>90.179905586086605</v>
      </c>
      <c r="H2328" s="61">
        <v>100.031543904195</v>
      </c>
      <c r="I2328" s="61">
        <v>99.326515718219895</v>
      </c>
      <c r="J2328" s="62">
        <v>0.44012508326140798</v>
      </c>
      <c r="K2328" s="62">
        <v>0.38997483551234202</v>
      </c>
      <c r="L2328" s="62">
        <v>0.39329466336490398</v>
      </c>
      <c r="M2328" s="62">
        <v>0.45401278909454701</v>
      </c>
    </row>
    <row r="2329" spans="1:13" x14ac:dyDescent="0.35">
      <c r="A2329" s="59" t="s">
        <v>6879</v>
      </c>
      <c r="B2329" s="59" t="s">
        <v>6880</v>
      </c>
      <c r="C2329" s="60" t="s">
        <v>31</v>
      </c>
      <c r="D2329" s="60" t="s">
        <v>53</v>
      </c>
      <c r="E2329" s="60" t="s">
        <v>6656</v>
      </c>
      <c r="F2329" s="61">
        <v>101.098288734145</v>
      </c>
      <c r="G2329" s="61"/>
      <c r="H2329" s="61"/>
      <c r="I2329" s="61">
        <v>100.79147957150199</v>
      </c>
      <c r="J2329" s="62">
        <v>0.3074244769269</v>
      </c>
      <c r="K2329" s="62">
        <v>0.26525350376639401</v>
      </c>
      <c r="L2329" s="62">
        <v>0.25989776807140802</v>
      </c>
      <c r="M2329" s="62">
        <v>0.31280471208279698</v>
      </c>
    </row>
    <row r="2330" spans="1:13" x14ac:dyDescent="0.35">
      <c r="A2330" s="59" t="s">
        <v>5850</v>
      </c>
      <c r="B2330" s="59" t="s">
        <v>5851</v>
      </c>
      <c r="C2330" s="60" t="s">
        <v>31</v>
      </c>
      <c r="D2330" s="60" t="s">
        <v>61</v>
      </c>
      <c r="E2330" s="60" t="s">
        <v>6656</v>
      </c>
      <c r="F2330" s="61">
        <v>106.101954126367</v>
      </c>
      <c r="G2330" s="61">
        <v>96.702274385167797</v>
      </c>
      <c r="H2330" s="61">
        <v>95.623285571175899</v>
      </c>
      <c r="I2330" s="61">
        <v>103.380064127696</v>
      </c>
      <c r="J2330" s="62">
        <v>0.398452795984507</v>
      </c>
      <c r="K2330" s="62">
        <v>0.35616959334168702</v>
      </c>
      <c r="L2330" s="62">
        <v>0.353168105246706</v>
      </c>
      <c r="M2330" s="62">
        <v>0.40919886989543802</v>
      </c>
    </row>
    <row r="2331" spans="1:13" x14ac:dyDescent="0.35">
      <c r="A2331" s="59" t="s">
        <v>6076</v>
      </c>
      <c r="B2331" s="59" t="s">
        <v>6077</v>
      </c>
      <c r="C2331" s="60" t="s">
        <v>31</v>
      </c>
      <c r="D2331" s="60" t="s">
        <v>56</v>
      </c>
      <c r="E2331" s="60" t="s">
        <v>6656</v>
      </c>
      <c r="F2331" s="61">
        <v>101.514452326856</v>
      </c>
      <c r="G2331" s="61">
        <v>85.530255840115501</v>
      </c>
      <c r="H2331" s="61">
        <v>95.277386126336097</v>
      </c>
      <c r="I2331" s="61">
        <v>96.603374981589099</v>
      </c>
      <c r="J2331" s="62">
        <v>0.398956015392815</v>
      </c>
      <c r="K2331" s="62">
        <v>0.35870603452039401</v>
      </c>
      <c r="L2331" s="62">
        <v>0.35049602005601599</v>
      </c>
      <c r="M2331" s="62">
        <v>0.39649341054514797</v>
      </c>
    </row>
    <row r="2332" spans="1:13" x14ac:dyDescent="0.35">
      <c r="A2332" s="59" t="s">
        <v>4467</v>
      </c>
      <c r="B2332" s="59" t="s">
        <v>4468</v>
      </c>
      <c r="C2332" s="60" t="s">
        <v>40</v>
      </c>
      <c r="D2332" s="60" t="s">
        <v>250</v>
      </c>
      <c r="E2332" s="60" t="s">
        <v>6656</v>
      </c>
      <c r="F2332" s="61">
        <v>98.8742051964296</v>
      </c>
      <c r="G2332" s="61">
        <v>92.9526980196528</v>
      </c>
      <c r="H2332" s="61">
        <v>94.951597480374701</v>
      </c>
      <c r="I2332" s="61">
        <v>98.936241940594897</v>
      </c>
      <c r="J2332" s="62">
        <v>0.39775689068431502</v>
      </c>
      <c r="K2332" s="62">
        <v>0.35827208734511101</v>
      </c>
      <c r="L2332" s="62">
        <v>0.34964567061844598</v>
      </c>
      <c r="M2332" s="62">
        <v>0.39764693935125001</v>
      </c>
    </row>
    <row r="2333" spans="1:13" x14ac:dyDescent="0.35">
      <c r="A2333" s="59" t="s">
        <v>6677</v>
      </c>
      <c r="B2333" s="59" t="s">
        <v>6678</v>
      </c>
      <c r="C2333" s="60" t="s">
        <v>31</v>
      </c>
      <c r="D2333" s="60" t="s">
        <v>6668</v>
      </c>
      <c r="E2333" s="60" t="s">
        <v>6656</v>
      </c>
      <c r="F2333" s="61">
        <v>103.34989535647</v>
      </c>
      <c r="G2333" s="61">
        <v>102.639271925068</v>
      </c>
      <c r="H2333" s="61">
        <v>95.7891816737298</v>
      </c>
      <c r="I2333" s="61">
        <v>103.625379892323</v>
      </c>
      <c r="J2333" s="62">
        <v>0.35427724287069901</v>
      </c>
      <c r="K2333" s="62">
        <v>0.311093780227298</v>
      </c>
      <c r="L2333" s="62">
        <v>0.30646736318522699</v>
      </c>
      <c r="M2333" s="62">
        <v>0.365521203647237</v>
      </c>
    </row>
    <row r="2334" spans="1:13" x14ac:dyDescent="0.35">
      <c r="A2334" s="59" t="s">
        <v>153</v>
      </c>
      <c r="B2334" s="59" t="s">
        <v>154</v>
      </c>
      <c r="C2334" s="60" t="s">
        <v>40</v>
      </c>
      <c r="D2334" s="60" t="s">
        <v>155</v>
      </c>
      <c r="E2334" s="60" t="s">
        <v>6657</v>
      </c>
      <c r="F2334" s="61">
        <v>104.86833779909399</v>
      </c>
      <c r="G2334" s="61">
        <v>108.15633732162399</v>
      </c>
      <c r="H2334" s="61">
        <v>107.792738304408</v>
      </c>
      <c r="I2334" s="61">
        <v>91.1336174809352</v>
      </c>
      <c r="J2334" s="62">
        <v>0.53904900974160597</v>
      </c>
      <c r="K2334" s="62">
        <v>0.48075308838299702</v>
      </c>
      <c r="L2334" s="62">
        <v>0.47797687522353399</v>
      </c>
      <c r="M2334" s="62">
        <v>0.54209404076661105</v>
      </c>
    </row>
    <row r="2335" spans="1:13" x14ac:dyDescent="0.35">
      <c r="A2335" s="59" t="s">
        <v>5492</v>
      </c>
      <c r="B2335" s="59" t="s">
        <v>5493</v>
      </c>
      <c r="C2335" s="60" t="s">
        <v>31</v>
      </c>
      <c r="D2335" s="60" t="s">
        <v>120</v>
      </c>
      <c r="E2335" s="60" t="s">
        <v>6656</v>
      </c>
      <c r="F2335" s="61">
        <v>91.850874738858593</v>
      </c>
      <c r="G2335" s="61"/>
      <c r="H2335" s="61"/>
      <c r="I2335" s="61">
        <v>113.464121616613</v>
      </c>
      <c r="J2335" s="62">
        <v>0.31733879482496302</v>
      </c>
      <c r="K2335" s="62">
        <v>0.284523846469104</v>
      </c>
      <c r="L2335" s="62">
        <v>0.27646090791611799</v>
      </c>
      <c r="M2335" s="62">
        <v>0.34023598067052002</v>
      </c>
    </row>
    <row r="2336" spans="1:13" x14ac:dyDescent="0.35">
      <c r="A2336" s="59" t="s">
        <v>5504</v>
      </c>
      <c r="B2336" s="59" t="s">
        <v>5505</v>
      </c>
      <c r="C2336" s="60" t="s">
        <v>31</v>
      </c>
      <c r="D2336" s="60" t="s">
        <v>120</v>
      </c>
      <c r="E2336" s="60" t="s">
        <v>6656</v>
      </c>
      <c r="F2336" s="61">
        <v>91.850874738858593</v>
      </c>
      <c r="G2336" s="61"/>
      <c r="H2336" s="61"/>
      <c r="I2336" s="61">
        <v>113.464121616613</v>
      </c>
      <c r="J2336" s="62">
        <v>0.31733879482496302</v>
      </c>
      <c r="K2336" s="62">
        <v>0.284523846469104</v>
      </c>
      <c r="L2336" s="62">
        <v>0.27646090791611799</v>
      </c>
      <c r="M2336" s="62">
        <v>0.34023598067052002</v>
      </c>
    </row>
    <row r="2337" spans="1:13" x14ac:dyDescent="0.35">
      <c r="A2337" s="59" t="s">
        <v>5496</v>
      </c>
      <c r="B2337" s="59" t="s">
        <v>5497</v>
      </c>
      <c r="C2337" s="60" t="s">
        <v>31</v>
      </c>
      <c r="D2337" s="60" t="s">
        <v>120</v>
      </c>
      <c r="E2337" s="60" t="s">
        <v>6656</v>
      </c>
      <c r="F2337" s="61">
        <v>91.850874738858593</v>
      </c>
      <c r="G2337" s="61"/>
      <c r="H2337" s="61"/>
      <c r="I2337" s="61">
        <v>113.464121616613</v>
      </c>
      <c r="J2337" s="62">
        <v>0.31733879482496302</v>
      </c>
      <c r="K2337" s="62">
        <v>0.284523846469104</v>
      </c>
      <c r="L2337" s="62">
        <v>0.27646090791611799</v>
      </c>
      <c r="M2337" s="62">
        <v>0.34023598067052002</v>
      </c>
    </row>
    <row r="2338" spans="1:13" x14ac:dyDescent="0.35">
      <c r="A2338" s="59" t="s">
        <v>1876</v>
      </c>
      <c r="B2338" s="59" t="s">
        <v>1877</v>
      </c>
      <c r="C2338" s="60" t="s">
        <v>40</v>
      </c>
      <c r="D2338" s="60" t="s">
        <v>120</v>
      </c>
      <c r="E2338" s="60" t="s">
        <v>6657</v>
      </c>
      <c r="F2338" s="61">
        <v>90.808414723690703</v>
      </c>
      <c r="G2338" s="61">
        <v>97.252639065481603</v>
      </c>
      <c r="H2338" s="61">
        <v>104.840606141693</v>
      </c>
      <c r="I2338" s="61">
        <v>107.419016804351</v>
      </c>
      <c r="J2338" s="62">
        <v>0.41659602635527199</v>
      </c>
      <c r="K2338" s="62">
        <v>0.41431397176025297</v>
      </c>
      <c r="L2338" s="62">
        <v>0.40901201399329301</v>
      </c>
      <c r="M2338" s="62">
        <v>0.49181303808757498</v>
      </c>
    </row>
    <row r="2339" spans="1:13" x14ac:dyDescent="0.35">
      <c r="A2339" s="59" t="s">
        <v>5502</v>
      </c>
      <c r="B2339" s="59" t="s">
        <v>5503</v>
      </c>
      <c r="C2339" s="60" t="s">
        <v>40</v>
      </c>
      <c r="D2339" s="60" t="s">
        <v>120</v>
      </c>
      <c r="E2339" s="60" t="s">
        <v>6656</v>
      </c>
      <c r="F2339" s="61">
        <v>91.850874738858593</v>
      </c>
      <c r="G2339" s="61"/>
      <c r="H2339" s="61"/>
      <c r="I2339" s="61">
        <v>113.464121616613</v>
      </c>
      <c r="J2339" s="62">
        <v>0.31733879482496302</v>
      </c>
      <c r="K2339" s="62">
        <v>0.284523846469104</v>
      </c>
      <c r="L2339" s="62">
        <v>0.27646090791611799</v>
      </c>
      <c r="M2339" s="62">
        <v>0.34023598067052002</v>
      </c>
    </row>
    <row r="2340" spans="1:13" x14ac:dyDescent="0.35">
      <c r="A2340" s="59" t="s">
        <v>590</v>
      </c>
      <c r="B2340" s="59" t="s">
        <v>591</v>
      </c>
      <c r="C2340" s="60" t="s">
        <v>40</v>
      </c>
      <c r="D2340" s="60" t="s">
        <v>61</v>
      </c>
      <c r="E2340" s="60" t="s">
        <v>6657</v>
      </c>
      <c r="F2340" s="61">
        <v>98.251525726770694</v>
      </c>
      <c r="G2340" s="61">
        <v>90.358330821455397</v>
      </c>
      <c r="H2340" s="61">
        <v>103.49909173798299</v>
      </c>
      <c r="I2340" s="61">
        <v>88.608537794165898</v>
      </c>
      <c r="J2340" s="62">
        <v>0.37600496297438801</v>
      </c>
      <c r="K2340" s="62">
        <v>0.35751295286712798</v>
      </c>
      <c r="L2340" s="62">
        <v>0.35752134693881399</v>
      </c>
      <c r="M2340" s="62">
        <v>0.428864128005704</v>
      </c>
    </row>
    <row r="2341" spans="1:13" x14ac:dyDescent="0.35">
      <c r="A2341" s="59" t="s">
        <v>6056</v>
      </c>
      <c r="B2341" s="59" t="s">
        <v>6057</v>
      </c>
      <c r="C2341" s="60" t="s">
        <v>31</v>
      </c>
      <c r="D2341" s="60" t="s">
        <v>61</v>
      </c>
      <c r="E2341" s="60" t="s">
        <v>6656</v>
      </c>
      <c r="F2341" s="61">
        <v>102.527341791037</v>
      </c>
      <c r="G2341" s="61">
        <v>97.627383639210294</v>
      </c>
      <c r="H2341" s="61"/>
      <c r="I2341" s="61">
        <v>99.770759680417896</v>
      </c>
      <c r="J2341" s="62">
        <v>0.33856562895939701</v>
      </c>
      <c r="K2341" s="62">
        <v>0.30803885638555001</v>
      </c>
      <c r="L2341" s="62">
        <v>0.29135481560293702</v>
      </c>
      <c r="M2341" s="62">
        <v>0.34961882492943602</v>
      </c>
    </row>
    <row r="2342" spans="1:13" x14ac:dyDescent="0.35">
      <c r="A2342" s="59" t="s">
        <v>5416</v>
      </c>
      <c r="B2342" s="59" t="s">
        <v>5417</v>
      </c>
      <c r="C2342" s="60" t="s">
        <v>31</v>
      </c>
      <c r="D2342" s="60" t="s">
        <v>80</v>
      </c>
      <c r="E2342" s="60" t="s">
        <v>6656</v>
      </c>
      <c r="F2342" s="61">
        <v>101.450210394013</v>
      </c>
      <c r="G2342" s="61"/>
      <c r="H2342" s="61"/>
      <c r="I2342" s="61">
        <v>99.864118643843298</v>
      </c>
      <c r="J2342" s="62">
        <v>0.32569390645394197</v>
      </c>
      <c r="K2342" s="62">
        <v>0.29315952770364501</v>
      </c>
      <c r="L2342" s="62">
        <v>0.28546245082042498</v>
      </c>
      <c r="M2342" s="62">
        <v>0.32739103630596</v>
      </c>
    </row>
    <row r="2343" spans="1:13" x14ac:dyDescent="0.35">
      <c r="A2343" s="59" t="s">
        <v>6823</v>
      </c>
      <c r="B2343" s="59" t="s">
        <v>6824</v>
      </c>
      <c r="C2343" s="60" t="s">
        <v>31</v>
      </c>
      <c r="D2343" s="60" t="s">
        <v>6668</v>
      </c>
      <c r="E2343" s="60" t="s">
        <v>6656</v>
      </c>
      <c r="F2343" s="61">
        <v>99.638156279093494</v>
      </c>
      <c r="G2343" s="61">
        <v>94.5234114325457</v>
      </c>
      <c r="H2343" s="61"/>
      <c r="I2343" s="61">
        <v>106.90542609782599</v>
      </c>
      <c r="J2343" s="62">
        <v>0.34788430916791402</v>
      </c>
      <c r="K2343" s="62">
        <v>0.31190068898110901</v>
      </c>
      <c r="L2343" s="62">
        <v>0.29542841167920098</v>
      </c>
      <c r="M2343" s="62">
        <v>0.327694110230144</v>
      </c>
    </row>
    <row r="2344" spans="1:13" x14ac:dyDescent="0.35">
      <c r="A2344" s="59" t="s">
        <v>6827</v>
      </c>
      <c r="B2344" s="59" t="s">
        <v>6828</v>
      </c>
      <c r="C2344" s="60" t="s">
        <v>40</v>
      </c>
      <c r="D2344" s="60" t="s">
        <v>6668</v>
      </c>
      <c r="E2344" s="60" t="s">
        <v>6656</v>
      </c>
      <c r="F2344" s="61">
        <v>99.638156279093494</v>
      </c>
      <c r="G2344" s="61">
        <v>94.5234114325457</v>
      </c>
      <c r="H2344" s="61"/>
      <c r="I2344" s="61">
        <v>106.90542609782599</v>
      </c>
      <c r="J2344" s="62">
        <v>0.34788430916791402</v>
      </c>
      <c r="K2344" s="62">
        <v>0.31190068898110901</v>
      </c>
      <c r="L2344" s="62">
        <v>0.29542841167920098</v>
      </c>
      <c r="M2344" s="62">
        <v>0.327694110230144</v>
      </c>
    </row>
    <row r="2345" spans="1:13" x14ac:dyDescent="0.35">
      <c r="A2345" s="59" t="s">
        <v>6831</v>
      </c>
      <c r="B2345" s="59" t="s">
        <v>6832</v>
      </c>
      <c r="C2345" s="60" t="s">
        <v>40</v>
      </c>
      <c r="D2345" s="60" t="s">
        <v>6668</v>
      </c>
      <c r="E2345" s="60" t="s">
        <v>6656</v>
      </c>
      <c r="F2345" s="61">
        <v>99.638156279093494</v>
      </c>
      <c r="G2345" s="61">
        <v>94.5234114325457</v>
      </c>
      <c r="H2345" s="61"/>
      <c r="I2345" s="61">
        <v>106.90542609782599</v>
      </c>
      <c r="J2345" s="62">
        <v>0.34788430916791402</v>
      </c>
      <c r="K2345" s="62">
        <v>0.31190068898110901</v>
      </c>
      <c r="L2345" s="62">
        <v>0.29542841167920098</v>
      </c>
      <c r="M2345" s="62">
        <v>0.327694110230144</v>
      </c>
    </row>
    <row r="2346" spans="1:13" x14ac:dyDescent="0.35">
      <c r="A2346" s="59" t="s">
        <v>6825</v>
      </c>
      <c r="B2346" s="59" t="s">
        <v>6826</v>
      </c>
      <c r="C2346" s="60" t="s">
        <v>40</v>
      </c>
      <c r="D2346" s="60" t="s">
        <v>6668</v>
      </c>
      <c r="E2346" s="60" t="s">
        <v>6656</v>
      </c>
      <c r="F2346" s="61">
        <v>99.638156279093494</v>
      </c>
      <c r="G2346" s="61">
        <v>94.5234114325457</v>
      </c>
      <c r="H2346" s="61"/>
      <c r="I2346" s="61">
        <v>106.90542609782599</v>
      </c>
      <c r="J2346" s="62">
        <v>0.34788430916791402</v>
      </c>
      <c r="K2346" s="62">
        <v>0.31190068898110901</v>
      </c>
      <c r="L2346" s="62">
        <v>0.29542841167920098</v>
      </c>
      <c r="M2346" s="62">
        <v>0.327694110230144</v>
      </c>
    </row>
    <row r="2347" spans="1:13" x14ac:dyDescent="0.35">
      <c r="A2347" s="59" t="s">
        <v>6833</v>
      </c>
      <c r="B2347" s="59" t="s">
        <v>6834</v>
      </c>
      <c r="C2347" s="60" t="s">
        <v>40</v>
      </c>
      <c r="D2347" s="60" t="s">
        <v>6668</v>
      </c>
      <c r="E2347" s="60" t="s">
        <v>6656</v>
      </c>
      <c r="F2347" s="61">
        <v>99.638156279093494</v>
      </c>
      <c r="G2347" s="61">
        <v>94.5234114325457</v>
      </c>
      <c r="H2347" s="61"/>
      <c r="I2347" s="61">
        <v>106.90542609782599</v>
      </c>
      <c r="J2347" s="62">
        <v>0.34788430916791402</v>
      </c>
      <c r="K2347" s="62">
        <v>0.31190068898110901</v>
      </c>
      <c r="L2347" s="62">
        <v>0.29542841167920098</v>
      </c>
      <c r="M2347" s="62">
        <v>0.327694110230144</v>
      </c>
    </row>
    <row r="2348" spans="1:13" x14ac:dyDescent="0.35">
      <c r="A2348" s="59" t="s">
        <v>6829</v>
      </c>
      <c r="B2348" s="59" t="s">
        <v>6830</v>
      </c>
      <c r="C2348" s="60" t="s">
        <v>40</v>
      </c>
      <c r="D2348" s="60" t="s">
        <v>6668</v>
      </c>
      <c r="E2348" s="60" t="s">
        <v>6656</v>
      </c>
      <c r="F2348" s="61">
        <v>99.638156279093494</v>
      </c>
      <c r="G2348" s="61">
        <v>94.5234114325457</v>
      </c>
      <c r="H2348" s="61"/>
      <c r="I2348" s="61">
        <v>106.90542609782599</v>
      </c>
      <c r="J2348" s="62">
        <v>0.34788430916791402</v>
      </c>
      <c r="K2348" s="62">
        <v>0.31190068898110901</v>
      </c>
      <c r="L2348" s="62">
        <v>0.29542841167920098</v>
      </c>
      <c r="M2348" s="62">
        <v>0.327694110230144</v>
      </c>
    </row>
    <row r="2349" spans="1:13" x14ac:dyDescent="0.35">
      <c r="A2349" s="59" t="s">
        <v>6821</v>
      </c>
      <c r="B2349" s="59" t="s">
        <v>6822</v>
      </c>
      <c r="C2349" s="60" t="s">
        <v>31</v>
      </c>
      <c r="D2349" s="60" t="s">
        <v>6668</v>
      </c>
      <c r="E2349" s="60" t="s">
        <v>6656</v>
      </c>
      <c r="F2349" s="61">
        <v>99.638156279093494</v>
      </c>
      <c r="G2349" s="61">
        <v>94.5234114325457</v>
      </c>
      <c r="H2349" s="61"/>
      <c r="I2349" s="61">
        <v>106.90542609782599</v>
      </c>
      <c r="J2349" s="62">
        <v>0.34788430916791402</v>
      </c>
      <c r="K2349" s="62">
        <v>0.31190068898110901</v>
      </c>
      <c r="L2349" s="62">
        <v>0.29542841167920098</v>
      </c>
      <c r="M2349" s="62">
        <v>0.327694110230144</v>
      </c>
    </row>
    <row r="2350" spans="1:13" x14ac:dyDescent="0.35">
      <c r="A2350" s="59" t="s">
        <v>736</v>
      </c>
      <c r="B2350" s="59" t="s">
        <v>737</v>
      </c>
      <c r="C2350" s="60" t="s">
        <v>40</v>
      </c>
      <c r="D2350" s="60" t="s">
        <v>46</v>
      </c>
      <c r="E2350" s="60" t="s">
        <v>6657</v>
      </c>
      <c r="F2350" s="61">
        <v>93.787613848920401</v>
      </c>
      <c r="G2350" s="61">
        <v>87.672033165097005</v>
      </c>
      <c r="H2350" s="61">
        <v>100.014473109798</v>
      </c>
      <c r="I2350" s="61">
        <v>98.462391026865205</v>
      </c>
      <c r="J2350" s="62">
        <v>0.51495003998460998</v>
      </c>
      <c r="K2350" s="62">
        <v>0.48558446954414197</v>
      </c>
      <c r="L2350" s="62">
        <v>0.46882854416654501</v>
      </c>
      <c r="M2350" s="62">
        <v>0.54748598552919703</v>
      </c>
    </row>
    <row r="2351" spans="1:13" x14ac:dyDescent="0.35">
      <c r="A2351" s="59" t="s">
        <v>3865</v>
      </c>
      <c r="B2351" s="59" t="s">
        <v>3866</v>
      </c>
      <c r="C2351" s="60" t="s">
        <v>31</v>
      </c>
      <c r="D2351" s="60" t="s">
        <v>46</v>
      </c>
      <c r="E2351" s="60" t="s">
        <v>6657</v>
      </c>
      <c r="F2351" s="61">
        <v>95.415388855872393</v>
      </c>
      <c r="G2351" s="61">
        <v>91.3040996307695</v>
      </c>
      <c r="H2351" s="61">
        <v>103.363370827843</v>
      </c>
      <c r="I2351" s="61">
        <v>99.039701509309396</v>
      </c>
      <c r="J2351" s="62">
        <v>0.52629801335757298</v>
      </c>
      <c r="K2351" s="62">
        <v>0.48327250366151803</v>
      </c>
      <c r="L2351" s="62">
        <v>0.46590798100165198</v>
      </c>
      <c r="M2351" s="62">
        <v>0.53052765234304899</v>
      </c>
    </row>
    <row r="2352" spans="1:13" x14ac:dyDescent="0.35">
      <c r="A2352" s="59" t="s">
        <v>2904</v>
      </c>
      <c r="B2352" s="59" t="s">
        <v>2905</v>
      </c>
      <c r="C2352" s="60" t="s">
        <v>40</v>
      </c>
      <c r="D2352" s="60" t="s">
        <v>2533</v>
      </c>
      <c r="E2352" s="60" t="s">
        <v>6656</v>
      </c>
      <c r="F2352" s="61">
        <v>97.2835128731993</v>
      </c>
      <c r="G2352" s="61">
        <v>102.193002518829</v>
      </c>
      <c r="H2352" s="61">
        <v>109.571275837589</v>
      </c>
      <c r="I2352" s="61">
        <v>104.04967694996201</v>
      </c>
      <c r="J2352" s="62">
        <v>0.35434628139580798</v>
      </c>
      <c r="K2352" s="62">
        <v>0.31522491678938303</v>
      </c>
      <c r="L2352" s="62">
        <v>0.30909943583890997</v>
      </c>
      <c r="M2352" s="62">
        <v>0.35264335521836399</v>
      </c>
    </row>
    <row r="2353" spans="1:13" x14ac:dyDescent="0.35">
      <c r="A2353" s="59" t="s">
        <v>2512</v>
      </c>
      <c r="B2353" s="59" t="s">
        <v>2513</v>
      </c>
      <c r="C2353" s="60" t="s">
        <v>31</v>
      </c>
      <c r="D2353" s="60" t="s">
        <v>41</v>
      </c>
      <c r="E2353" s="60" t="s">
        <v>6656</v>
      </c>
      <c r="F2353" s="61">
        <v>106.391524371128</v>
      </c>
      <c r="G2353" s="61"/>
      <c r="H2353" s="61"/>
      <c r="I2353" s="61">
        <v>98.337233065653905</v>
      </c>
      <c r="J2353" s="62">
        <v>0.30292016643217101</v>
      </c>
      <c r="K2353" s="62">
        <v>0.27642209874532903</v>
      </c>
      <c r="L2353" s="62">
        <v>0.27096167281185701</v>
      </c>
      <c r="M2353" s="62">
        <v>0.30512357539183699</v>
      </c>
    </row>
    <row r="2354" spans="1:13" x14ac:dyDescent="0.35">
      <c r="A2354" s="59" t="s">
        <v>2510</v>
      </c>
      <c r="B2354" s="59" t="s">
        <v>2511</v>
      </c>
      <c r="C2354" s="60" t="s">
        <v>40</v>
      </c>
      <c r="D2354" s="60" t="s">
        <v>41</v>
      </c>
      <c r="E2354" s="60" t="s">
        <v>6656</v>
      </c>
      <c r="F2354" s="61">
        <v>108.439846831727</v>
      </c>
      <c r="G2354" s="61"/>
      <c r="H2354" s="61"/>
      <c r="I2354" s="61">
        <v>97.457592125323202</v>
      </c>
      <c r="J2354" s="62">
        <v>0.32549364307349199</v>
      </c>
      <c r="K2354" s="62">
        <v>0.29589732107879102</v>
      </c>
      <c r="L2354" s="62">
        <v>0.29157128558678103</v>
      </c>
      <c r="M2354" s="62">
        <v>0.32856027132577198</v>
      </c>
    </row>
    <row r="2355" spans="1:13" x14ac:dyDescent="0.35">
      <c r="A2355" s="59" t="s">
        <v>2514</v>
      </c>
      <c r="B2355" s="59" t="s">
        <v>2515</v>
      </c>
      <c r="C2355" s="60" t="s">
        <v>40</v>
      </c>
      <c r="D2355" s="60" t="s">
        <v>56</v>
      </c>
      <c r="E2355" s="60" t="s">
        <v>6656</v>
      </c>
      <c r="F2355" s="61">
        <v>100.74165861501299</v>
      </c>
      <c r="G2355" s="61">
        <v>105.95615618377499</v>
      </c>
      <c r="H2355" s="61">
        <v>104.379883569</v>
      </c>
      <c r="I2355" s="61">
        <v>98.403023107479996</v>
      </c>
      <c r="J2355" s="62">
        <v>0.38143275668985199</v>
      </c>
      <c r="K2355" s="62">
        <v>0.329924928038833</v>
      </c>
      <c r="L2355" s="62">
        <v>0.32574001449289902</v>
      </c>
      <c r="M2355" s="62">
        <v>0.383343050901508</v>
      </c>
    </row>
    <row r="2356" spans="1:13" x14ac:dyDescent="0.35">
      <c r="A2356" s="59" t="s">
        <v>2516</v>
      </c>
      <c r="B2356" s="59" t="s">
        <v>2517</v>
      </c>
      <c r="C2356" s="60" t="s">
        <v>40</v>
      </c>
      <c r="D2356" s="60" t="s">
        <v>56</v>
      </c>
      <c r="E2356" s="60" t="s">
        <v>6656</v>
      </c>
      <c r="F2356" s="61">
        <v>100.354726706902</v>
      </c>
      <c r="G2356" s="61">
        <v>108.31726521903499</v>
      </c>
      <c r="H2356" s="61">
        <v>101.214568843489</v>
      </c>
      <c r="I2356" s="61">
        <v>97.903093290519905</v>
      </c>
      <c r="J2356" s="62">
        <v>0.37940940722488797</v>
      </c>
      <c r="K2356" s="62">
        <v>0.32911399455461898</v>
      </c>
      <c r="L2356" s="62">
        <v>0.32572261041540901</v>
      </c>
      <c r="M2356" s="62">
        <v>0.38262311407976501</v>
      </c>
    </row>
    <row r="2357" spans="1:13" x14ac:dyDescent="0.35">
      <c r="A2357" s="59" t="s">
        <v>4515</v>
      </c>
      <c r="B2357" s="59" t="s">
        <v>4516</v>
      </c>
      <c r="C2357" s="60" t="s">
        <v>31</v>
      </c>
      <c r="D2357" s="60" t="s">
        <v>53</v>
      </c>
      <c r="E2357" s="60" t="s">
        <v>6656</v>
      </c>
      <c r="F2357" s="61">
        <v>109.288760635011</v>
      </c>
      <c r="G2357" s="61"/>
      <c r="H2357" s="61"/>
      <c r="I2357" s="61">
        <v>92.431939255822698</v>
      </c>
      <c r="J2357" s="62">
        <v>0.32246601842410699</v>
      </c>
      <c r="K2357" s="62">
        <v>0.28292364236505801</v>
      </c>
      <c r="L2357" s="62">
        <v>0.28552283605355</v>
      </c>
      <c r="M2357" s="62">
        <v>0.32981372739575698</v>
      </c>
    </row>
    <row r="2358" spans="1:13" x14ac:dyDescent="0.35">
      <c r="A2358" s="59" t="s">
        <v>33</v>
      </c>
      <c r="B2358" s="59" t="s">
        <v>34</v>
      </c>
      <c r="C2358" s="60" t="s">
        <v>31</v>
      </c>
      <c r="D2358" s="60" t="s">
        <v>32</v>
      </c>
      <c r="E2358" s="60" t="s">
        <v>6657</v>
      </c>
      <c r="F2358" s="61">
        <v>98.4060809021247</v>
      </c>
      <c r="G2358" s="61">
        <v>109.072626488981</v>
      </c>
      <c r="H2358" s="61">
        <v>97.1815603891107</v>
      </c>
      <c r="I2358" s="61">
        <v>98.178614163091297</v>
      </c>
      <c r="J2358" s="62">
        <v>0.441790116779325</v>
      </c>
      <c r="K2358" s="62">
        <v>0.37645286653668902</v>
      </c>
      <c r="L2358" s="62">
        <v>0.38026423020191702</v>
      </c>
      <c r="M2358" s="62">
        <v>0.44557793815163399</v>
      </c>
    </row>
    <row r="2359" spans="1:13" x14ac:dyDescent="0.35">
      <c r="A2359" s="59" t="s">
        <v>6747</v>
      </c>
      <c r="B2359" s="59" t="s">
        <v>6748</v>
      </c>
      <c r="C2359" s="60" t="s">
        <v>40</v>
      </c>
      <c r="D2359" s="60" t="s">
        <v>61</v>
      </c>
      <c r="E2359" s="60" t="s">
        <v>6656</v>
      </c>
      <c r="F2359" s="61"/>
      <c r="G2359" s="61"/>
      <c r="H2359" s="61"/>
      <c r="I2359" s="61">
        <v>94.255979627131694</v>
      </c>
      <c r="J2359" s="62">
        <v>0.29882733900056102</v>
      </c>
      <c r="K2359" s="62">
        <v>0.25191412604596602</v>
      </c>
      <c r="L2359" s="62">
        <v>0.24826898800288599</v>
      </c>
      <c r="M2359" s="62">
        <v>0.30895010524993</v>
      </c>
    </row>
    <row r="2360" spans="1:13" x14ac:dyDescent="0.35">
      <c r="A2360" s="59" t="s">
        <v>6658</v>
      </c>
      <c r="B2360" s="59" t="s">
        <v>6659</v>
      </c>
      <c r="C2360" s="60" t="s">
        <v>40</v>
      </c>
      <c r="D2360" s="60" t="s">
        <v>61</v>
      </c>
      <c r="E2360" s="60" t="s">
        <v>6656</v>
      </c>
      <c r="F2360" s="61"/>
      <c r="G2360" s="61"/>
      <c r="H2360" s="61"/>
      <c r="I2360" s="61">
        <v>94.255979627131694</v>
      </c>
      <c r="J2360" s="62">
        <v>0.29882733900056102</v>
      </c>
      <c r="K2360" s="62">
        <v>0.25191412604596602</v>
      </c>
      <c r="L2360" s="62">
        <v>0.24826898800288599</v>
      </c>
      <c r="M2360" s="62">
        <v>0.30895010524993</v>
      </c>
    </row>
    <row r="2361" spans="1:13" x14ac:dyDescent="0.35">
      <c r="A2361" s="59" t="s">
        <v>6781</v>
      </c>
      <c r="B2361" s="59" t="s">
        <v>6782</v>
      </c>
      <c r="C2361" s="60" t="s">
        <v>31</v>
      </c>
      <c r="D2361" s="60" t="s">
        <v>61</v>
      </c>
      <c r="E2361" s="60" t="s">
        <v>6657</v>
      </c>
      <c r="F2361" s="61">
        <v>98.728121680736905</v>
      </c>
      <c r="G2361" s="61">
        <v>102.471269707118</v>
      </c>
      <c r="H2361" s="61">
        <v>101.430449635115</v>
      </c>
      <c r="I2361" s="61">
        <v>94.831502803888199</v>
      </c>
      <c r="J2361" s="62">
        <v>0.46354652095919202</v>
      </c>
      <c r="K2361" s="62">
        <v>0.399274542532914</v>
      </c>
      <c r="L2361" s="62">
        <v>0.39723115019932598</v>
      </c>
      <c r="M2361" s="62">
        <v>0.46338895632724098</v>
      </c>
    </row>
    <row r="2362" spans="1:13" x14ac:dyDescent="0.35">
      <c r="A2362" s="59" t="s">
        <v>3585</v>
      </c>
      <c r="B2362" s="59" t="s">
        <v>3586</v>
      </c>
      <c r="C2362" s="60" t="s">
        <v>31</v>
      </c>
      <c r="D2362" s="60" t="s">
        <v>53</v>
      </c>
      <c r="E2362" s="60" t="s">
        <v>6656</v>
      </c>
      <c r="F2362" s="61">
        <v>102.172352498618</v>
      </c>
      <c r="G2362" s="61">
        <v>104.086321612456</v>
      </c>
      <c r="H2362" s="61">
        <v>96.410772199552397</v>
      </c>
      <c r="I2362" s="61">
        <v>108.702295124553</v>
      </c>
      <c r="J2362" s="62">
        <v>0.44453199689659401</v>
      </c>
      <c r="K2362" s="62">
        <v>0.413149886912348</v>
      </c>
      <c r="L2362" s="62">
        <v>0.40972028791237097</v>
      </c>
      <c r="M2362" s="62">
        <v>0.45454661242915101</v>
      </c>
    </row>
    <row r="2363" spans="1:13" x14ac:dyDescent="0.35">
      <c r="A2363" s="59" t="s">
        <v>3583</v>
      </c>
      <c r="B2363" s="59" t="s">
        <v>3584</v>
      </c>
      <c r="C2363" s="60" t="s">
        <v>31</v>
      </c>
      <c r="D2363" s="60" t="s">
        <v>53</v>
      </c>
      <c r="E2363" s="60" t="s">
        <v>6656</v>
      </c>
      <c r="F2363" s="61">
        <v>102.172352498618</v>
      </c>
      <c r="G2363" s="61">
        <v>104.086321612456</v>
      </c>
      <c r="H2363" s="61">
        <v>96.410772199552397</v>
      </c>
      <c r="I2363" s="61">
        <v>108.702295124553</v>
      </c>
      <c r="J2363" s="62">
        <v>0.44453199689659401</v>
      </c>
      <c r="K2363" s="62">
        <v>0.413149886912348</v>
      </c>
      <c r="L2363" s="62">
        <v>0.40972028791237097</v>
      </c>
      <c r="M2363" s="62">
        <v>0.45454661242915101</v>
      </c>
    </row>
    <row r="2364" spans="1:13" x14ac:dyDescent="0.35">
      <c r="A2364" s="59" t="s">
        <v>3587</v>
      </c>
      <c r="B2364" s="59" t="s">
        <v>3588</v>
      </c>
      <c r="C2364" s="60" t="s">
        <v>31</v>
      </c>
      <c r="D2364" s="60" t="s">
        <v>53</v>
      </c>
      <c r="E2364" s="60" t="s">
        <v>6656</v>
      </c>
      <c r="F2364" s="61">
        <v>102.172352498618</v>
      </c>
      <c r="G2364" s="61">
        <v>104.086321612456</v>
      </c>
      <c r="H2364" s="61">
        <v>96.410772199552397</v>
      </c>
      <c r="I2364" s="61">
        <v>108.702295124553</v>
      </c>
      <c r="J2364" s="62">
        <v>0.44453199689659401</v>
      </c>
      <c r="K2364" s="62">
        <v>0.413149886912348</v>
      </c>
      <c r="L2364" s="62">
        <v>0.40972028791237097</v>
      </c>
      <c r="M2364" s="62">
        <v>0.45454661242915101</v>
      </c>
    </row>
    <row r="2365" spans="1:13" x14ac:dyDescent="0.35">
      <c r="A2365" s="59" t="s">
        <v>572</v>
      </c>
      <c r="B2365" s="59" t="s">
        <v>573</v>
      </c>
      <c r="C2365" s="60" t="s">
        <v>40</v>
      </c>
      <c r="D2365" s="60" t="s">
        <v>53</v>
      </c>
      <c r="E2365" s="60" t="s">
        <v>6657</v>
      </c>
      <c r="F2365" s="61">
        <v>99.539064613665403</v>
      </c>
      <c r="G2365" s="61">
        <v>109.921267218202</v>
      </c>
      <c r="H2365" s="61">
        <v>99.577256607261205</v>
      </c>
      <c r="I2365" s="61">
        <v>111.595438002636</v>
      </c>
      <c r="J2365" s="62">
        <v>0.644438478891735</v>
      </c>
      <c r="K2365" s="62">
        <v>0.60053572473531902</v>
      </c>
      <c r="L2365" s="62">
        <v>0.59612994373731998</v>
      </c>
      <c r="M2365" s="62">
        <v>0.66235209815518503</v>
      </c>
    </row>
    <row r="2366" spans="1:13" x14ac:dyDescent="0.35">
      <c r="A2366" s="59" t="s">
        <v>2272</v>
      </c>
      <c r="B2366" s="59" t="s">
        <v>2273</v>
      </c>
      <c r="C2366" s="60" t="s">
        <v>31</v>
      </c>
      <c r="D2366" s="60" t="s">
        <v>80</v>
      </c>
      <c r="E2366" s="60" t="s">
        <v>6657</v>
      </c>
      <c r="F2366" s="61">
        <v>88.954815589791707</v>
      </c>
      <c r="G2366" s="61">
        <v>99.118776976988201</v>
      </c>
      <c r="H2366" s="61">
        <v>103.62568364058301</v>
      </c>
      <c r="I2366" s="61">
        <v>101.89874947188</v>
      </c>
      <c r="J2366" s="62">
        <v>0.53592626094265505</v>
      </c>
      <c r="K2366" s="62">
        <v>0.49466793560325201</v>
      </c>
      <c r="L2366" s="62">
        <v>0.48842798904644202</v>
      </c>
      <c r="M2366" s="62">
        <v>0.54696737005203599</v>
      </c>
    </row>
    <row r="2367" spans="1:13" x14ac:dyDescent="0.35">
      <c r="A2367" s="59" t="s">
        <v>2274</v>
      </c>
      <c r="B2367" s="59" t="s">
        <v>2275</v>
      </c>
      <c r="C2367" s="60" t="s">
        <v>40</v>
      </c>
      <c r="D2367" s="60" t="s">
        <v>80</v>
      </c>
      <c r="E2367" s="60" t="s">
        <v>6657</v>
      </c>
      <c r="F2367" s="61">
        <v>88.745075131650097</v>
      </c>
      <c r="G2367" s="61">
        <v>90.8065562793075</v>
      </c>
      <c r="H2367" s="61">
        <v>102.239018874454</v>
      </c>
      <c r="I2367" s="61">
        <v>101.671378399628</v>
      </c>
      <c r="J2367" s="62">
        <v>0.56421089201413699</v>
      </c>
      <c r="K2367" s="62">
        <v>0.50795742457208404</v>
      </c>
      <c r="L2367" s="62">
        <v>0.50702013613350605</v>
      </c>
      <c r="M2367" s="62">
        <v>0.56860668098661005</v>
      </c>
    </row>
    <row r="2368" spans="1:13" x14ac:dyDescent="0.35">
      <c r="A2368" s="59" t="s">
        <v>6608</v>
      </c>
      <c r="B2368" s="59" t="s">
        <v>6609</v>
      </c>
      <c r="C2368" s="60" t="s">
        <v>31</v>
      </c>
      <c r="D2368" s="60" t="s">
        <v>46</v>
      </c>
      <c r="E2368" s="60" t="s">
        <v>6656</v>
      </c>
      <c r="F2368" s="61">
        <v>102.74075627421099</v>
      </c>
      <c r="G2368" s="61">
        <v>106.623753028408</v>
      </c>
      <c r="H2368" s="61">
        <v>100.42124459703901</v>
      </c>
      <c r="I2368" s="61">
        <v>111.01647990372599</v>
      </c>
      <c r="J2368" s="62">
        <v>0.41912428428182802</v>
      </c>
      <c r="K2368" s="62">
        <v>0.38432426479344101</v>
      </c>
      <c r="L2368" s="62">
        <v>0.37906616860525699</v>
      </c>
      <c r="M2368" s="62">
        <v>0.42398650855495201</v>
      </c>
    </row>
    <row r="2369" spans="1:13" x14ac:dyDescent="0.35">
      <c r="A2369" s="59" t="s">
        <v>4177</v>
      </c>
      <c r="B2369" s="59" t="s">
        <v>4178</v>
      </c>
      <c r="C2369" s="60" t="s">
        <v>40</v>
      </c>
      <c r="D2369" s="60" t="s">
        <v>83</v>
      </c>
      <c r="E2369" s="60" t="s">
        <v>6656</v>
      </c>
      <c r="F2369" s="61">
        <v>108.941190732948</v>
      </c>
      <c r="G2369" s="61">
        <v>103.98201208526299</v>
      </c>
      <c r="H2369" s="61">
        <v>112.27179816192201</v>
      </c>
      <c r="I2369" s="61">
        <v>100.98038238105801</v>
      </c>
      <c r="J2369" s="62">
        <v>0.42789345615937602</v>
      </c>
      <c r="K2369" s="62">
        <v>0.39000606266527599</v>
      </c>
      <c r="L2369" s="62">
        <v>0.37967305672757901</v>
      </c>
      <c r="M2369" s="62">
        <v>0.42381304370171802</v>
      </c>
    </row>
    <row r="2370" spans="1:13" x14ac:dyDescent="0.35">
      <c r="A2370" s="59" t="s">
        <v>952</v>
      </c>
      <c r="B2370" s="59" t="s">
        <v>953</v>
      </c>
      <c r="C2370" s="60" t="s">
        <v>40</v>
      </c>
      <c r="D2370" s="60" t="s">
        <v>83</v>
      </c>
      <c r="E2370" s="60" t="s">
        <v>6657</v>
      </c>
      <c r="F2370" s="61">
        <v>110.954627790815</v>
      </c>
      <c r="G2370" s="61">
        <v>108.47414611310801</v>
      </c>
      <c r="H2370" s="61">
        <v>113.701949382691</v>
      </c>
      <c r="I2370" s="61">
        <v>99.572232641638706</v>
      </c>
      <c r="J2370" s="62">
        <v>0.528592425555787</v>
      </c>
      <c r="K2370" s="62">
        <v>0.47861935309676601</v>
      </c>
      <c r="L2370" s="62">
        <v>0.46507003947869402</v>
      </c>
      <c r="M2370" s="62">
        <v>0.51649904035212602</v>
      </c>
    </row>
    <row r="2371" spans="1:13" x14ac:dyDescent="0.35">
      <c r="A2371" s="59" t="s">
        <v>954</v>
      </c>
      <c r="B2371" s="59" t="s">
        <v>955</v>
      </c>
      <c r="C2371" s="60" t="s">
        <v>40</v>
      </c>
      <c r="D2371" s="60" t="s">
        <v>83</v>
      </c>
      <c r="E2371" s="60" t="s">
        <v>6657</v>
      </c>
      <c r="F2371" s="61">
        <v>110.336535501925</v>
      </c>
      <c r="G2371" s="61">
        <v>102.756928627973</v>
      </c>
      <c r="H2371" s="61">
        <v>113.916683427065</v>
      </c>
      <c r="I2371" s="61">
        <v>97.374412566235193</v>
      </c>
      <c r="J2371" s="62">
        <v>0.53045149941983305</v>
      </c>
      <c r="K2371" s="62">
        <v>0.47921571745564601</v>
      </c>
      <c r="L2371" s="62">
        <v>0.466431429254069</v>
      </c>
      <c r="M2371" s="62">
        <v>0.52152484619225203</v>
      </c>
    </row>
    <row r="2372" spans="1:13" x14ac:dyDescent="0.35">
      <c r="A2372" s="59" t="s">
        <v>948</v>
      </c>
      <c r="B2372" s="59" t="s">
        <v>949</v>
      </c>
      <c r="C2372" s="60" t="s">
        <v>31</v>
      </c>
      <c r="D2372" s="60" t="s">
        <v>83</v>
      </c>
      <c r="E2372" s="60" t="s">
        <v>6657</v>
      </c>
      <c r="F2372" s="61">
        <v>109.46022702655701</v>
      </c>
      <c r="G2372" s="61">
        <v>107.168233683282</v>
      </c>
      <c r="H2372" s="61">
        <v>111.360966049933</v>
      </c>
      <c r="I2372" s="61">
        <v>107.44537866780099</v>
      </c>
      <c r="J2372" s="62">
        <v>0.52853131846044299</v>
      </c>
      <c r="K2372" s="62">
        <v>0.47852229212394298</v>
      </c>
      <c r="L2372" s="62">
        <v>0.46898666507576298</v>
      </c>
      <c r="M2372" s="62">
        <v>0.53244950927763601</v>
      </c>
    </row>
    <row r="2373" spans="1:13" x14ac:dyDescent="0.35">
      <c r="A2373" s="59" t="s">
        <v>950</v>
      </c>
      <c r="B2373" s="59" t="s">
        <v>951</v>
      </c>
      <c r="C2373" s="60" t="s">
        <v>40</v>
      </c>
      <c r="D2373" s="60" t="s">
        <v>83</v>
      </c>
      <c r="E2373" s="60" t="s">
        <v>6657</v>
      </c>
      <c r="F2373" s="61">
        <v>105.957347354717</v>
      </c>
      <c r="G2373" s="61">
        <v>101.82437209426</v>
      </c>
      <c r="H2373" s="61">
        <v>115.203783549373</v>
      </c>
      <c r="I2373" s="61">
        <v>102.377919321373</v>
      </c>
      <c r="J2373" s="62">
        <v>0.53045149941983305</v>
      </c>
      <c r="K2373" s="62">
        <v>0.47921571745564601</v>
      </c>
      <c r="L2373" s="62">
        <v>0.466431429254069</v>
      </c>
      <c r="M2373" s="62">
        <v>0.52152484619225203</v>
      </c>
    </row>
    <row r="2374" spans="1:13" x14ac:dyDescent="0.35">
      <c r="A2374" s="59" t="s">
        <v>606</v>
      </c>
      <c r="B2374" s="59" t="s">
        <v>607</v>
      </c>
      <c r="C2374" s="60" t="s">
        <v>40</v>
      </c>
      <c r="D2374" s="60" t="s">
        <v>61</v>
      </c>
      <c r="E2374" s="60" t="s">
        <v>6657</v>
      </c>
      <c r="F2374" s="61">
        <v>99.595123815028501</v>
      </c>
      <c r="G2374" s="61">
        <v>94.242581142143194</v>
      </c>
      <c r="H2374" s="61">
        <v>96.509076320804695</v>
      </c>
      <c r="I2374" s="61">
        <v>99.877750879208605</v>
      </c>
      <c r="J2374" s="62">
        <v>0.51623834642880395</v>
      </c>
      <c r="K2374" s="62">
        <v>0.45985912171015603</v>
      </c>
      <c r="L2374" s="62">
        <v>0.459503451127104</v>
      </c>
      <c r="M2374" s="62">
        <v>0.53103474506610104</v>
      </c>
    </row>
    <row r="2375" spans="1:13" x14ac:dyDescent="0.35">
      <c r="A2375" s="59" t="s">
        <v>608</v>
      </c>
      <c r="B2375" s="59" t="s">
        <v>609</v>
      </c>
      <c r="C2375" s="60" t="s">
        <v>40</v>
      </c>
      <c r="D2375" s="60" t="s">
        <v>61</v>
      </c>
      <c r="E2375" s="60" t="s">
        <v>6657</v>
      </c>
      <c r="F2375" s="61">
        <v>98.135394432625901</v>
      </c>
      <c r="G2375" s="61">
        <v>87.092914922837195</v>
      </c>
      <c r="H2375" s="61">
        <v>98.7392856677738</v>
      </c>
      <c r="I2375" s="61">
        <v>110.384905531165</v>
      </c>
      <c r="J2375" s="62">
        <v>0.51623834642880395</v>
      </c>
      <c r="K2375" s="62">
        <v>0.45985912171015603</v>
      </c>
      <c r="L2375" s="62">
        <v>0.459503451127104</v>
      </c>
      <c r="M2375" s="62">
        <v>0.51952722198831303</v>
      </c>
    </row>
    <row r="2376" spans="1:13" x14ac:dyDescent="0.35">
      <c r="A2376" s="59" t="s">
        <v>3657</v>
      </c>
      <c r="B2376" s="59" t="s">
        <v>3658</v>
      </c>
      <c r="C2376" s="60" t="s">
        <v>31</v>
      </c>
      <c r="D2376" s="60" t="s">
        <v>61</v>
      </c>
      <c r="E2376" s="60" t="s">
        <v>6656</v>
      </c>
      <c r="F2376" s="61">
        <v>100.700423926303</v>
      </c>
      <c r="G2376" s="61">
        <v>91.594531634972199</v>
      </c>
      <c r="H2376" s="61">
        <v>101.472227211497</v>
      </c>
      <c r="I2376" s="61">
        <v>104.904682442357</v>
      </c>
      <c r="J2376" s="62">
        <v>0.40770139896074697</v>
      </c>
      <c r="K2376" s="62">
        <v>0.36321638775745602</v>
      </c>
      <c r="L2376" s="62">
        <v>0.35980754552195898</v>
      </c>
      <c r="M2376" s="62">
        <v>0.41423579722019399</v>
      </c>
    </row>
    <row r="2377" spans="1:13" x14ac:dyDescent="0.35">
      <c r="A2377" s="59" t="s">
        <v>3655</v>
      </c>
      <c r="B2377" s="59" t="s">
        <v>3656</v>
      </c>
      <c r="C2377" s="60" t="s">
        <v>31</v>
      </c>
      <c r="D2377" s="60" t="s">
        <v>61</v>
      </c>
      <c r="E2377" s="60" t="s">
        <v>6656</v>
      </c>
      <c r="F2377" s="61">
        <v>100.700423926303</v>
      </c>
      <c r="G2377" s="61">
        <v>91.594531634972199</v>
      </c>
      <c r="H2377" s="61">
        <v>101.472227211497</v>
      </c>
      <c r="I2377" s="61">
        <v>104.904682442357</v>
      </c>
      <c r="J2377" s="62">
        <v>0.40770139896074697</v>
      </c>
      <c r="K2377" s="62">
        <v>0.36321638775745602</v>
      </c>
      <c r="L2377" s="62">
        <v>0.35980754552195898</v>
      </c>
      <c r="M2377" s="62">
        <v>0.41423579722019399</v>
      </c>
    </row>
    <row r="2378" spans="1:13" x14ac:dyDescent="0.35">
      <c r="A2378" s="59" t="s">
        <v>610</v>
      </c>
      <c r="B2378" s="59" t="s">
        <v>611</v>
      </c>
      <c r="C2378" s="60" t="s">
        <v>40</v>
      </c>
      <c r="D2378" s="60" t="s">
        <v>61</v>
      </c>
      <c r="E2378" s="60" t="s">
        <v>6657</v>
      </c>
      <c r="F2378" s="61">
        <v>104.341882115129</v>
      </c>
      <c r="G2378" s="61">
        <v>89.464934996505704</v>
      </c>
      <c r="H2378" s="61">
        <v>103.150075838845</v>
      </c>
      <c r="I2378" s="61">
        <v>108.96605703004499</v>
      </c>
      <c r="J2378" s="62">
        <v>0.52331651388068301</v>
      </c>
      <c r="K2378" s="62">
        <v>0.46344231698917998</v>
      </c>
      <c r="L2378" s="62">
        <v>0.46564027707465599</v>
      </c>
      <c r="M2378" s="62">
        <v>0.54329513724360301</v>
      </c>
    </row>
    <row r="2379" spans="1:13" x14ac:dyDescent="0.35">
      <c r="A2379" s="59" t="s">
        <v>4601</v>
      </c>
      <c r="B2379" s="59" t="s">
        <v>4602</v>
      </c>
      <c r="C2379" s="60" t="s">
        <v>31</v>
      </c>
      <c r="D2379" s="60" t="s">
        <v>3030</v>
      </c>
      <c r="E2379" s="60" t="s">
        <v>6656</v>
      </c>
      <c r="F2379" s="61">
        <v>93.490552873511703</v>
      </c>
      <c r="G2379" s="61">
        <v>107.28928669487</v>
      </c>
      <c r="H2379" s="61"/>
      <c r="I2379" s="61">
        <v>102.075689153185</v>
      </c>
      <c r="J2379" s="62">
        <v>0.34682504587394097</v>
      </c>
      <c r="K2379" s="62">
        <v>0.30379115828896502</v>
      </c>
      <c r="L2379" s="62">
        <v>0.298359779792913</v>
      </c>
      <c r="M2379" s="62">
        <v>0.36276071838296903</v>
      </c>
    </row>
    <row r="2380" spans="1:13" x14ac:dyDescent="0.35">
      <c r="A2380" s="59" t="s">
        <v>4603</v>
      </c>
      <c r="B2380" s="59" t="s">
        <v>4604</v>
      </c>
      <c r="C2380" s="60" t="s">
        <v>31</v>
      </c>
      <c r="D2380" s="60" t="s">
        <v>3030</v>
      </c>
      <c r="E2380" s="60" t="s">
        <v>6656</v>
      </c>
      <c r="F2380" s="61">
        <v>93.490552873511703</v>
      </c>
      <c r="G2380" s="61">
        <v>107.28928669487</v>
      </c>
      <c r="H2380" s="61"/>
      <c r="I2380" s="61">
        <v>102.075689153185</v>
      </c>
      <c r="J2380" s="62">
        <v>0.34682504587394097</v>
      </c>
      <c r="K2380" s="62">
        <v>0.30379115828896502</v>
      </c>
      <c r="L2380" s="62">
        <v>0.298359779792913</v>
      </c>
      <c r="M2380" s="62">
        <v>0.36276071838296903</v>
      </c>
    </row>
    <row r="2381" spans="1:13" x14ac:dyDescent="0.35">
      <c r="A2381" s="59" t="s">
        <v>4611</v>
      </c>
      <c r="B2381" s="59" t="s">
        <v>4612</v>
      </c>
      <c r="C2381" s="60" t="s">
        <v>40</v>
      </c>
      <c r="D2381" s="60" t="s">
        <v>3030</v>
      </c>
      <c r="E2381" s="60" t="s">
        <v>6657</v>
      </c>
      <c r="F2381" s="61">
        <v>91.491640699072306</v>
      </c>
      <c r="G2381" s="61">
        <v>112.187430381049</v>
      </c>
      <c r="H2381" s="61">
        <v>108.771430871467</v>
      </c>
      <c r="I2381" s="61">
        <v>102.852683587709</v>
      </c>
      <c r="J2381" s="62">
        <v>0.48062837198623398</v>
      </c>
      <c r="K2381" s="62">
        <v>0.43182373756653702</v>
      </c>
      <c r="L2381" s="62">
        <v>0.42329846912444202</v>
      </c>
      <c r="M2381" s="62">
        <v>0.49770166358734502</v>
      </c>
    </row>
    <row r="2382" spans="1:13" x14ac:dyDescent="0.35">
      <c r="A2382" s="59" t="s">
        <v>4599</v>
      </c>
      <c r="B2382" s="59" t="s">
        <v>4600</v>
      </c>
      <c r="C2382" s="60" t="s">
        <v>31</v>
      </c>
      <c r="D2382" s="60" t="s">
        <v>3030</v>
      </c>
      <c r="E2382" s="60" t="s">
        <v>6656</v>
      </c>
      <c r="F2382" s="61">
        <v>93.490552873511703</v>
      </c>
      <c r="G2382" s="61">
        <v>107.28928669487</v>
      </c>
      <c r="H2382" s="61"/>
      <c r="I2382" s="61">
        <v>102.075689153185</v>
      </c>
      <c r="J2382" s="62">
        <v>0.34682504587394097</v>
      </c>
      <c r="K2382" s="62">
        <v>0.30379115828896502</v>
      </c>
      <c r="L2382" s="62">
        <v>0.298359779792913</v>
      </c>
      <c r="M2382" s="62">
        <v>0.36276071838296903</v>
      </c>
    </row>
    <row r="2383" spans="1:13" x14ac:dyDescent="0.35">
      <c r="A2383" s="59" t="s">
        <v>4609</v>
      </c>
      <c r="B2383" s="59" t="s">
        <v>4610</v>
      </c>
      <c r="C2383" s="60" t="s">
        <v>40</v>
      </c>
      <c r="D2383" s="60" t="s">
        <v>3030</v>
      </c>
      <c r="E2383" s="60" t="s">
        <v>6656</v>
      </c>
      <c r="F2383" s="61">
        <v>93.490552873511703</v>
      </c>
      <c r="G2383" s="61">
        <v>107.28928669487</v>
      </c>
      <c r="H2383" s="61"/>
      <c r="I2383" s="61">
        <v>102.075689153185</v>
      </c>
      <c r="J2383" s="62">
        <v>0.34682504587394097</v>
      </c>
      <c r="K2383" s="62">
        <v>0.30379115828896502</v>
      </c>
      <c r="L2383" s="62">
        <v>0.298359779792913</v>
      </c>
      <c r="M2383" s="62">
        <v>0.36276071838296903</v>
      </c>
    </row>
    <row r="2384" spans="1:13" x14ac:dyDescent="0.35">
      <c r="A2384" s="59" t="s">
        <v>4605</v>
      </c>
      <c r="B2384" s="59" t="s">
        <v>4606</v>
      </c>
      <c r="C2384" s="60" t="s">
        <v>31</v>
      </c>
      <c r="D2384" s="60" t="s">
        <v>3030</v>
      </c>
      <c r="E2384" s="60" t="s">
        <v>6656</v>
      </c>
      <c r="F2384" s="61">
        <v>93.490552873511703</v>
      </c>
      <c r="G2384" s="61">
        <v>107.28928669487</v>
      </c>
      <c r="H2384" s="61"/>
      <c r="I2384" s="61">
        <v>102.075689153185</v>
      </c>
      <c r="J2384" s="62">
        <v>0.34682504587394097</v>
      </c>
      <c r="K2384" s="62">
        <v>0.30379115828896502</v>
      </c>
      <c r="L2384" s="62">
        <v>0.298359779792913</v>
      </c>
      <c r="M2384" s="62">
        <v>0.36276071838296903</v>
      </c>
    </row>
    <row r="2385" spans="1:13" x14ac:dyDescent="0.35">
      <c r="A2385" s="59" t="s">
        <v>4607</v>
      </c>
      <c r="B2385" s="59" t="s">
        <v>4608</v>
      </c>
      <c r="C2385" s="60" t="s">
        <v>31</v>
      </c>
      <c r="D2385" s="60" t="s">
        <v>3030</v>
      </c>
      <c r="E2385" s="60" t="s">
        <v>6656</v>
      </c>
      <c r="F2385" s="61">
        <v>93.490552873511703</v>
      </c>
      <c r="G2385" s="61">
        <v>107.28928669487</v>
      </c>
      <c r="H2385" s="61"/>
      <c r="I2385" s="61">
        <v>102.075689153185</v>
      </c>
      <c r="J2385" s="62">
        <v>0.34682504587394097</v>
      </c>
      <c r="K2385" s="62">
        <v>0.30379115828896502</v>
      </c>
      <c r="L2385" s="62">
        <v>0.298359779792913</v>
      </c>
      <c r="M2385" s="62">
        <v>0.36276071838296903</v>
      </c>
    </row>
    <row r="2386" spans="1:13" x14ac:dyDescent="0.35">
      <c r="A2386" s="59" t="s">
        <v>54</v>
      </c>
      <c r="B2386" s="59" t="s">
        <v>55</v>
      </c>
      <c r="C2386" s="60" t="s">
        <v>31</v>
      </c>
      <c r="D2386" s="60" t="s">
        <v>56</v>
      </c>
      <c r="E2386" s="60" t="s">
        <v>6657</v>
      </c>
      <c r="F2386" s="61">
        <v>96.803097360005594</v>
      </c>
      <c r="G2386" s="61">
        <v>87.908267065783207</v>
      </c>
      <c r="H2386" s="61">
        <v>87.032610658193803</v>
      </c>
      <c r="I2386" s="61">
        <v>108.93532540118601</v>
      </c>
      <c r="J2386" s="62">
        <v>0.44267270792232599</v>
      </c>
      <c r="K2386" s="62">
        <v>0.37387131725962403</v>
      </c>
      <c r="L2386" s="62">
        <v>0.372515861186965</v>
      </c>
      <c r="M2386" s="62">
        <v>0.45034365741214399</v>
      </c>
    </row>
    <row r="2387" spans="1:13" x14ac:dyDescent="0.35">
      <c r="A2387" s="59" t="s">
        <v>2620</v>
      </c>
      <c r="B2387" s="59" t="s">
        <v>2621</v>
      </c>
      <c r="C2387" s="60" t="s">
        <v>40</v>
      </c>
      <c r="D2387" s="60" t="s">
        <v>56</v>
      </c>
      <c r="E2387" s="60" t="s">
        <v>6656</v>
      </c>
      <c r="F2387" s="61">
        <v>107.839232914348</v>
      </c>
      <c r="G2387" s="61">
        <v>101.26359233182799</v>
      </c>
      <c r="H2387" s="61">
        <v>101.71758615309</v>
      </c>
      <c r="I2387" s="61">
        <v>98.050003370851996</v>
      </c>
      <c r="J2387" s="62">
        <v>0.36783824889599698</v>
      </c>
      <c r="K2387" s="62">
        <v>0.34703541665707099</v>
      </c>
      <c r="L2387" s="62">
        <v>0.344436146599094</v>
      </c>
      <c r="M2387" s="62">
        <v>0.36889621383358601</v>
      </c>
    </row>
    <row r="2388" spans="1:13" x14ac:dyDescent="0.35">
      <c r="A2388" s="59" t="s">
        <v>2616</v>
      </c>
      <c r="B2388" s="59" t="s">
        <v>2617</v>
      </c>
      <c r="C2388" s="60" t="s">
        <v>31</v>
      </c>
      <c r="D2388" s="60" t="s">
        <v>56</v>
      </c>
      <c r="E2388" s="60" t="s">
        <v>6656</v>
      </c>
      <c r="F2388" s="61">
        <v>104.657776927596</v>
      </c>
      <c r="G2388" s="61"/>
      <c r="H2388" s="61"/>
      <c r="I2388" s="61">
        <v>98.419771487030204</v>
      </c>
      <c r="J2388" s="62">
        <v>0.32072963643959601</v>
      </c>
      <c r="K2388" s="62">
        <v>0.285280301619323</v>
      </c>
      <c r="L2388" s="62">
        <v>0.282527079111835</v>
      </c>
      <c r="M2388" s="62">
        <v>0.33198602356616902</v>
      </c>
    </row>
    <row r="2389" spans="1:13" x14ac:dyDescent="0.35">
      <c r="A2389" s="59" t="s">
        <v>49</v>
      </c>
      <c r="B2389" s="59" t="s">
        <v>50</v>
      </c>
      <c r="C2389" s="60" t="s">
        <v>40</v>
      </c>
      <c r="D2389" s="60" t="s">
        <v>46</v>
      </c>
      <c r="E2389" s="60" t="s">
        <v>6657</v>
      </c>
      <c r="F2389" s="61">
        <v>95.8814371476834</v>
      </c>
      <c r="G2389" s="61">
        <v>101.817166841259</v>
      </c>
      <c r="H2389" s="61">
        <v>108.515818660321</v>
      </c>
      <c r="I2389" s="61">
        <v>93.420935366394701</v>
      </c>
      <c r="J2389" s="62">
        <v>0.430685133436361</v>
      </c>
      <c r="K2389" s="62">
        <v>0.36839822622438201</v>
      </c>
      <c r="L2389" s="62">
        <v>0.35649374678255302</v>
      </c>
      <c r="M2389" s="62">
        <v>0.42189919208802101</v>
      </c>
    </row>
    <row r="2390" spans="1:13" x14ac:dyDescent="0.35">
      <c r="A2390" s="59" t="s">
        <v>84</v>
      </c>
      <c r="B2390" s="59" t="s">
        <v>85</v>
      </c>
      <c r="C2390" s="60" t="s">
        <v>31</v>
      </c>
      <c r="D2390" s="60" t="s">
        <v>86</v>
      </c>
      <c r="E2390" s="60" t="s">
        <v>6657</v>
      </c>
      <c r="F2390" s="61">
        <v>92.889910420016093</v>
      </c>
      <c r="G2390" s="61">
        <v>94.056339635623104</v>
      </c>
      <c r="H2390" s="61">
        <v>99.916779237966495</v>
      </c>
      <c r="I2390" s="61">
        <v>96.125206238187104</v>
      </c>
      <c r="J2390" s="62">
        <v>0.41545769565520702</v>
      </c>
      <c r="K2390" s="62">
        <v>0.35073720046183599</v>
      </c>
      <c r="L2390" s="62">
        <v>0.34984643699602203</v>
      </c>
      <c r="M2390" s="62">
        <v>0.40663345956004099</v>
      </c>
    </row>
    <row r="2391" spans="1:13" x14ac:dyDescent="0.35">
      <c r="A2391" s="59" t="s">
        <v>2782</v>
      </c>
      <c r="B2391" s="59" t="s">
        <v>2783</v>
      </c>
      <c r="C2391" s="60" t="s">
        <v>40</v>
      </c>
      <c r="D2391" s="60" t="s">
        <v>2538</v>
      </c>
      <c r="E2391" s="60" t="s">
        <v>6656</v>
      </c>
      <c r="F2391" s="61">
        <v>101.97031679200001</v>
      </c>
      <c r="G2391" s="61">
        <v>115.303781656745</v>
      </c>
      <c r="H2391" s="61">
        <v>102.434820346538</v>
      </c>
      <c r="I2391" s="61">
        <v>101.454466110157</v>
      </c>
      <c r="J2391" s="62">
        <v>0.43625674134381798</v>
      </c>
      <c r="K2391" s="62">
        <v>0.39766721525611198</v>
      </c>
      <c r="L2391" s="62">
        <v>0.39124183297723503</v>
      </c>
      <c r="M2391" s="62">
        <v>0.440723439681658</v>
      </c>
    </row>
    <row r="2392" spans="1:13" x14ac:dyDescent="0.35">
      <c r="A2392" s="59" t="s">
        <v>2784</v>
      </c>
      <c r="B2392" s="59" t="s">
        <v>2785</v>
      </c>
      <c r="C2392" s="60" t="s">
        <v>31</v>
      </c>
      <c r="D2392" s="60" t="s">
        <v>2538</v>
      </c>
      <c r="E2392" s="60" t="s">
        <v>6656</v>
      </c>
      <c r="F2392" s="61">
        <v>104.319766624645</v>
      </c>
      <c r="G2392" s="61">
        <v>117.985794250746</v>
      </c>
      <c r="H2392" s="61">
        <v>104.938102143411</v>
      </c>
      <c r="I2392" s="61">
        <v>109.453178419872</v>
      </c>
      <c r="J2392" s="62">
        <v>0.40762682748762902</v>
      </c>
      <c r="K2392" s="62">
        <v>0.360360520496874</v>
      </c>
      <c r="L2392" s="62">
        <v>0.34669128585440101</v>
      </c>
      <c r="M2392" s="62">
        <v>0.41265817993954301</v>
      </c>
    </row>
    <row r="2393" spans="1:13" x14ac:dyDescent="0.35">
      <c r="A2393" s="59" t="s">
        <v>2778</v>
      </c>
      <c r="B2393" s="59" t="s">
        <v>2779</v>
      </c>
      <c r="C2393" s="60" t="s">
        <v>40</v>
      </c>
      <c r="D2393" s="60" t="s">
        <v>2538</v>
      </c>
      <c r="E2393" s="60" t="s">
        <v>6656</v>
      </c>
      <c r="F2393" s="61">
        <v>98.604738645921998</v>
      </c>
      <c r="G2393" s="61">
        <v>108.20672648082299</v>
      </c>
      <c r="H2393" s="61">
        <v>104.595112288659</v>
      </c>
      <c r="I2393" s="61">
        <v>108.723642503107</v>
      </c>
      <c r="J2393" s="62">
        <v>0.37903805759444698</v>
      </c>
      <c r="K2393" s="62">
        <v>0.33719873043487703</v>
      </c>
      <c r="L2393" s="62">
        <v>0.32918294186685698</v>
      </c>
      <c r="M2393" s="62">
        <v>0.38818579081843302</v>
      </c>
    </row>
    <row r="2394" spans="1:13" x14ac:dyDescent="0.35">
      <c r="A2394" s="59" t="s">
        <v>2780</v>
      </c>
      <c r="B2394" s="59" t="s">
        <v>2781</v>
      </c>
      <c r="C2394" s="60" t="s">
        <v>31</v>
      </c>
      <c r="D2394" s="60" t="s">
        <v>2538</v>
      </c>
      <c r="E2394" s="60" t="s">
        <v>6656</v>
      </c>
      <c r="F2394" s="61">
        <v>103.228616860266</v>
      </c>
      <c r="G2394" s="61">
        <v>108.45010215210399</v>
      </c>
      <c r="H2394" s="61">
        <v>104.88301330480201</v>
      </c>
      <c r="I2394" s="61">
        <v>107.875764742813</v>
      </c>
      <c r="J2394" s="62">
        <v>0.443966109204606</v>
      </c>
      <c r="K2394" s="62">
        <v>0.39439222579642202</v>
      </c>
      <c r="L2394" s="62">
        <v>0.38882120387737001</v>
      </c>
      <c r="M2394" s="62">
        <v>0.45326222720398701</v>
      </c>
    </row>
    <row r="2395" spans="1:13" x14ac:dyDescent="0.35">
      <c r="A2395" s="59" t="s">
        <v>170</v>
      </c>
      <c r="B2395" s="59" t="s">
        <v>171</v>
      </c>
      <c r="C2395" s="60" t="s">
        <v>31</v>
      </c>
      <c r="D2395" s="60" t="s">
        <v>158</v>
      </c>
      <c r="E2395" s="60" t="s">
        <v>6657</v>
      </c>
      <c r="F2395" s="61">
        <v>100.18699497963701</v>
      </c>
      <c r="G2395" s="61">
        <v>121.06266740565199</v>
      </c>
      <c r="H2395" s="61">
        <v>89.137319086420405</v>
      </c>
      <c r="I2395" s="61">
        <v>90.779988842570006</v>
      </c>
      <c r="J2395" s="62">
        <v>0.71822090241064296</v>
      </c>
      <c r="K2395" s="62">
        <v>0.68030887665401896</v>
      </c>
      <c r="L2395" s="62">
        <v>0.67517260058080997</v>
      </c>
      <c r="M2395" s="62">
        <v>0.72453447538490401</v>
      </c>
    </row>
    <row r="2396" spans="1:13" x14ac:dyDescent="0.35">
      <c r="A2396" s="59" t="s">
        <v>2803</v>
      </c>
      <c r="B2396" s="59" t="s">
        <v>2804</v>
      </c>
      <c r="C2396" s="60" t="s">
        <v>40</v>
      </c>
      <c r="D2396" s="60" t="s">
        <v>158</v>
      </c>
      <c r="E2396" s="60" t="s">
        <v>6656</v>
      </c>
      <c r="F2396" s="61">
        <v>100.708378368848</v>
      </c>
      <c r="G2396" s="61"/>
      <c r="H2396" s="61"/>
      <c r="I2396" s="61">
        <v>98.005682487927601</v>
      </c>
      <c r="J2396" s="62">
        <v>0.33488834283049801</v>
      </c>
      <c r="K2396" s="62">
        <v>0.294956397672959</v>
      </c>
      <c r="L2396" s="62">
        <v>0.28854445215862801</v>
      </c>
      <c r="M2396" s="62">
        <v>0.33803691281023102</v>
      </c>
    </row>
    <row r="2397" spans="1:13" x14ac:dyDescent="0.35">
      <c r="A2397" s="59" t="s">
        <v>168</v>
      </c>
      <c r="B2397" s="59" t="s">
        <v>169</v>
      </c>
      <c r="C2397" s="60" t="s">
        <v>40</v>
      </c>
      <c r="D2397" s="60" t="s">
        <v>158</v>
      </c>
      <c r="E2397" s="60" t="s">
        <v>6657</v>
      </c>
      <c r="F2397" s="61">
        <v>99.171847595217102</v>
      </c>
      <c r="G2397" s="61">
        <v>116.712495906638</v>
      </c>
      <c r="H2397" s="61">
        <v>102.198410530565</v>
      </c>
      <c r="I2397" s="61">
        <v>97.647429778133898</v>
      </c>
      <c r="J2397" s="62">
        <v>0.48314064412365998</v>
      </c>
      <c r="K2397" s="62">
        <v>0.42324429824514398</v>
      </c>
      <c r="L2397" s="62">
        <v>0.41410414581958399</v>
      </c>
      <c r="M2397" s="62">
        <v>0.480294236430721</v>
      </c>
    </row>
    <row r="2398" spans="1:13" x14ac:dyDescent="0.35">
      <c r="A2398" s="59" t="s">
        <v>2801</v>
      </c>
      <c r="B2398" s="59" t="s">
        <v>2802</v>
      </c>
      <c r="C2398" s="60" t="s">
        <v>40</v>
      </c>
      <c r="D2398" s="60" t="s">
        <v>158</v>
      </c>
      <c r="E2398" s="60" t="s">
        <v>6656</v>
      </c>
      <c r="F2398" s="61">
        <v>103.744371500448</v>
      </c>
      <c r="G2398" s="61">
        <v>116.577952883926</v>
      </c>
      <c r="H2398" s="61">
        <v>100.772531505442</v>
      </c>
      <c r="I2398" s="61">
        <v>96.829108824522706</v>
      </c>
      <c r="J2398" s="62">
        <v>0.383225898431581</v>
      </c>
      <c r="K2398" s="62">
        <v>0.33778894117195202</v>
      </c>
      <c r="L2398" s="62">
        <v>0.33075252429528201</v>
      </c>
      <c r="M2398" s="62">
        <v>0.38497288283304898</v>
      </c>
    </row>
    <row r="2399" spans="1:13" x14ac:dyDescent="0.35">
      <c r="A2399" s="59" t="s">
        <v>2805</v>
      </c>
      <c r="B2399" s="59" t="s">
        <v>2806</v>
      </c>
      <c r="C2399" s="60" t="s">
        <v>40</v>
      </c>
      <c r="D2399" s="60" t="s">
        <v>158</v>
      </c>
      <c r="E2399" s="60" t="s">
        <v>6656</v>
      </c>
      <c r="F2399" s="61">
        <v>100.708378368848</v>
      </c>
      <c r="G2399" s="61"/>
      <c r="H2399" s="61"/>
      <c r="I2399" s="61">
        <v>98.005682487927601</v>
      </c>
      <c r="J2399" s="62">
        <v>0.33488834283049801</v>
      </c>
      <c r="K2399" s="62">
        <v>0.294956397672959</v>
      </c>
      <c r="L2399" s="62">
        <v>0.28854445215862801</v>
      </c>
      <c r="M2399" s="62">
        <v>0.33803691281023102</v>
      </c>
    </row>
    <row r="2400" spans="1:13" x14ac:dyDescent="0.35">
      <c r="A2400" s="59" t="s">
        <v>2799</v>
      </c>
      <c r="B2400" s="59" t="s">
        <v>2800</v>
      </c>
      <c r="C2400" s="60" t="s">
        <v>31</v>
      </c>
      <c r="D2400" s="60" t="s">
        <v>158</v>
      </c>
      <c r="E2400" s="60" t="s">
        <v>6656</v>
      </c>
      <c r="F2400" s="61">
        <v>100.708378368848</v>
      </c>
      <c r="G2400" s="61"/>
      <c r="H2400" s="61"/>
      <c r="I2400" s="61">
        <v>98.005682487927601</v>
      </c>
      <c r="J2400" s="62">
        <v>0.33488834283049801</v>
      </c>
      <c r="K2400" s="62">
        <v>0.294956397672959</v>
      </c>
      <c r="L2400" s="62">
        <v>0.28854445215862801</v>
      </c>
      <c r="M2400" s="62">
        <v>0.33803691281023102</v>
      </c>
    </row>
    <row r="2401" spans="1:13" x14ac:dyDescent="0.35">
      <c r="A2401" s="59" t="s">
        <v>172</v>
      </c>
      <c r="B2401" s="59" t="s">
        <v>173</v>
      </c>
      <c r="C2401" s="60" t="s">
        <v>31</v>
      </c>
      <c r="D2401" s="60" t="s">
        <v>158</v>
      </c>
      <c r="E2401" s="60" t="s">
        <v>6657</v>
      </c>
      <c r="F2401" s="61">
        <v>89.793171029876902</v>
      </c>
      <c r="G2401" s="61">
        <v>106.456635596482</v>
      </c>
      <c r="H2401" s="61">
        <v>108.256024194489</v>
      </c>
      <c r="I2401" s="61">
        <v>112.556678939313</v>
      </c>
      <c r="J2401" s="62">
        <v>0.43576591263248399</v>
      </c>
      <c r="K2401" s="62">
        <v>0.38424165388841403</v>
      </c>
      <c r="L2401" s="62">
        <v>0.37306062189155198</v>
      </c>
      <c r="M2401" s="62">
        <v>0.449395571743816</v>
      </c>
    </row>
    <row r="2402" spans="1:13" x14ac:dyDescent="0.35">
      <c r="A2402" s="59" t="s">
        <v>2807</v>
      </c>
      <c r="B2402" s="59" t="s">
        <v>2808</v>
      </c>
      <c r="C2402" s="60" t="s">
        <v>31</v>
      </c>
      <c r="D2402" s="60" t="s">
        <v>158</v>
      </c>
      <c r="E2402" s="60" t="s">
        <v>6656</v>
      </c>
      <c r="F2402" s="61">
        <v>88.238416378683596</v>
      </c>
      <c r="G2402" s="61">
        <v>96.581808585828995</v>
      </c>
      <c r="H2402" s="61">
        <v>104.318903597446</v>
      </c>
      <c r="I2402" s="61">
        <v>108.776258776758</v>
      </c>
      <c r="J2402" s="62">
        <v>0.535187551954588</v>
      </c>
      <c r="K2402" s="62">
        <v>0.48823689330080999</v>
      </c>
      <c r="L2402" s="62">
        <v>0.48239099980825401</v>
      </c>
      <c r="M2402" s="62">
        <v>0.55163151678741995</v>
      </c>
    </row>
    <row r="2403" spans="1:13" x14ac:dyDescent="0.35">
      <c r="A2403" s="59" t="s">
        <v>3427</v>
      </c>
      <c r="B2403" s="59" t="s">
        <v>3428</v>
      </c>
      <c r="C2403" s="60" t="s">
        <v>31</v>
      </c>
      <c r="D2403" s="60" t="s">
        <v>86</v>
      </c>
      <c r="E2403" s="60" t="s">
        <v>6656</v>
      </c>
      <c r="F2403" s="61">
        <v>106.72125920022</v>
      </c>
      <c r="G2403" s="61">
        <v>106.090500823971</v>
      </c>
      <c r="H2403" s="61">
        <v>96.761318444141907</v>
      </c>
      <c r="I2403" s="61">
        <v>104.3136179442</v>
      </c>
      <c r="J2403" s="62">
        <v>0.43687421607376697</v>
      </c>
      <c r="K2403" s="62">
        <v>0.40851853695295298</v>
      </c>
      <c r="L2403" s="62">
        <v>0.40477851499704198</v>
      </c>
      <c r="M2403" s="62">
        <v>0.44281342967646498</v>
      </c>
    </row>
    <row r="2404" spans="1:13" x14ac:dyDescent="0.35">
      <c r="A2404" s="59" t="s">
        <v>3435</v>
      </c>
      <c r="B2404" s="59" t="s">
        <v>3436</v>
      </c>
      <c r="C2404" s="60" t="s">
        <v>31</v>
      </c>
      <c r="D2404" s="60" t="s">
        <v>86</v>
      </c>
      <c r="E2404" s="60" t="s">
        <v>6656</v>
      </c>
      <c r="F2404" s="61">
        <v>106.72125920022</v>
      </c>
      <c r="G2404" s="61">
        <v>106.090500823971</v>
      </c>
      <c r="H2404" s="61">
        <v>96.761318444141907</v>
      </c>
      <c r="I2404" s="61">
        <v>104.3136179442</v>
      </c>
      <c r="J2404" s="62">
        <v>0.43687421607376697</v>
      </c>
      <c r="K2404" s="62">
        <v>0.40851853695295298</v>
      </c>
      <c r="L2404" s="62">
        <v>0.40477851499704198</v>
      </c>
      <c r="M2404" s="62">
        <v>0.44281342967646498</v>
      </c>
    </row>
    <row r="2405" spans="1:13" x14ac:dyDescent="0.35">
      <c r="A2405" s="59" t="s">
        <v>3437</v>
      </c>
      <c r="B2405" s="59" t="s">
        <v>3438</v>
      </c>
      <c r="C2405" s="60" t="s">
        <v>40</v>
      </c>
      <c r="D2405" s="60" t="s">
        <v>86</v>
      </c>
      <c r="E2405" s="60" t="s">
        <v>6656</v>
      </c>
      <c r="F2405" s="61">
        <v>109.465042496259</v>
      </c>
      <c r="G2405" s="61">
        <v>109.26061376164699</v>
      </c>
      <c r="H2405" s="61">
        <v>96.002908379340397</v>
      </c>
      <c r="I2405" s="61">
        <v>103.658296403885</v>
      </c>
      <c r="J2405" s="62">
        <v>0.470765727543346</v>
      </c>
      <c r="K2405" s="62">
        <v>0.43981533194352601</v>
      </c>
      <c r="L2405" s="62">
        <v>0.43347320250917298</v>
      </c>
      <c r="M2405" s="62">
        <v>0.47428452056297798</v>
      </c>
    </row>
    <row r="2406" spans="1:13" x14ac:dyDescent="0.35">
      <c r="A2406" s="59" t="s">
        <v>418</v>
      </c>
      <c r="B2406" s="59" t="s">
        <v>419</v>
      </c>
      <c r="C2406" s="60" t="s">
        <v>40</v>
      </c>
      <c r="D2406" s="60" t="s">
        <v>86</v>
      </c>
      <c r="E2406" s="60" t="s">
        <v>6657</v>
      </c>
      <c r="F2406" s="61">
        <v>107.789294710029</v>
      </c>
      <c r="G2406" s="61">
        <v>107.958510276138</v>
      </c>
      <c r="H2406" s="61">
        <v>97.292117617184005</v>
      </c>
      <c r="I2406" s="61">
        <v>115.91505856243</v>
      </c>
      <c r="J2406" s="62">
        <v>0.642832382455792</v>
      </c>
      <c r="K2406" s="62">
        <v>0.59822547786437197</v>
      </c>
      <c r="L2406" s="62">
        <v>0.59401638457393802</v>
      </c>
      <c r="M2406" s="62">
        <v>0.65563685895697799</v>
      </c>
    </row>
    <row r="2407" spans="1:13" x14ac:dyDescent="0.35">
      <c r="A2407" s="59" t="s">
        <v>3431</v>
      </c>
      <c r="B2407" s="59" t="s">
        <v>3432</v>
      </c>
      <c r="C2407" s="60" t="s">
        <v>31</v>
      </c>
      <c r="D2407" s="60" t="s">
        <v>86</v>
      </c>
      <c r="E2407" s="60" t="s">
        <v>6656</v>
      </c>
      <c r="F2407" s="61">
        <v>106.72125920022</v>
      </c>
      <c r="G2407" s="61">
        <v>106.090500823971</v>
      </c>
      <c r="H2407" s="61">
        <v>96.761318444141907</v>
      </c>
      <c r="I2407" s="61">
        <v>104.3136179442</v>
      </c>
      <c r="J2407" s="62">
        <v>0.43687421607376697</v>
      </c>
      <c r="K2407" s="62">
        <v>0.40851853695295298</v>
      </c>
      <c r="L2407" s="62">
        <v>0.40477851499704198</v>
      </c>
      <c r="M2407" s="62">
        <v>0.44281342967646498</v>
      </c>
    </row>
    <row r="2408" spans="1:13" x14ac:dyDescent="0.35">
      <c r="A2408" s="59" t="s">
        <v>3429</v>
      </c>
      <c r="B2408" s="59" t="s">
        <v>3430</v>
      </c>
      <c r="C2408" s="60" t="s">
        <v>40</v>
      </c>
      <c r="D2408" s="60" t="s">
        <v>86</v>
      </c>
      <c r="E2408" s="60" t="s">
        <v>6656</v>
      </c>
      <c r="F2408" s="61">
        <v>106.72125920022</v>
      </c>
      <c r="G2408" s="61">
        <v>106.090500823971</v>
      </c>
      <c r="H2408" s="61">
        <v>96.761318444141907</v>
      </c>
      <c r="I2408" s="61">
        <v>104.3136179442</v>
      </c>
      <c r="J2408" s="62">
        <v>0.43687421607376697</v>
      </c>
      <c r="K2408" s="62">
        <v>0.40851853695295298</v>
      </c>
      <c r="L2408" s="62">
        <v>0.40477851499704198</v>
      </c>
      <c r="M2408" s="62">
        <v>0.44281342967646498</v>
      </c>
    </row>
    <row r="2409" spans="1:13" x14ac:dyDescent="0.35">
      <c r="A2409" s="59" t="s">
        <v>416</v>
      </c>
      <c r="B2409" s="59" t="s">
        <v>417</v>
      </c>
      <c r="C2409" s="60" t="s">
        <v>31</v>
      </c>
      <c r="D2409" s="60" t="s">
        <v>86</v>
      </c>
      <c r="E2409" s="60" t="s">
        <v>6657</v>
      </c>
      <c r="F2409" s="61">
        <v>115.92340778030599</v>
      </c>
      <c r="G2409" s="61">
        <v>107.443033145182</v>
      </c>
      <c r="H2409" s="61">
        <v>99.990661240375204</v>
      </c>
      <c r="I2409" s="61">
        <v>97.995005216875498</v>
      </c>
      <c r="J2409" s="62">
        <v>0.64863334014726404</v>
      </c>
      <c r="K2409" s="62">
        <v>0.60546277602520404</v>
      </c>
      <c r="L2409" s="62">
        <v>0.59788642593427599</v>
      </c>
      <c r="M2409" s="62">
        <v>0.65353822306248899</v>
      </c>
    </row>
    <row r="2410" spans="1:13" x14ac:dyDescent="0.35">
      <c r="A2410" s="59" t="s">
        <v>3433</v>
      </c>
      <c r="B2410" s="59" t="s">
        <v>3434</v>
      </c>
      <c r="C2410" s="60" t="s">
        <v>31</v>
      </c>
      <c r="D2410" s="60" t="s">
        <v>86</v>
      </c>
      <c r="E2410" s="60" t="s">
        <v>6656</v>
      </c>
      <c r="F2410" s="61">
        <v>106.72125920022</v>
      </c>
      <c r="G2410" s="61">
        <v>106.090500823971</v>
      </c>
      <c r="H2410" s="61">
        <v>96.761318444141907</v>
      </c>
      <c r="I2410" s="61">
        <v>104.3136179442</v>
      </c>
      <c r="J2410" s="62">
        <v>0.43687421607376697</v>
      </c>
      <c r="K2410" s="62">
        <v>0.40851853695295298</v>
      </c>
      <c r="L2410" s="62">
        <v>0.40477851499704198</v>
      </c>
      <c r="M2410" s="62">
        <v>0.44281342967646498</v>
      </c>
    </row>
    <row r="2411" spans="1:13" x14ac:dyDescent="0.35">
      <c r="A2411" s="59" t="s">
        <v>3221</v>
      </c>
      <c r="B2411" s="59" t="s">
        <v>3222</v>
      </c>
      <c r="C2411" s="60" t="s">
        <v>40</v>
      </c>
      <c r="D2411" s="60" t="s">
        <v>120</v>
      </c>
      <c r="E2411" s="60" t="s">
        <v>6656</v>
      </c>
      <c r="F2411" s="61">
        <v>95.639907455477996</v>
      </c>
      <c r="G2411" s="61">
        <v>113.105147902525</v>
      </c>
      <c r="H2411" s="61">
        <v>95.088703481314298</v>
      </c>
      <c r="I2411" s="61">
        <v>96.449155931344606</v>
      </c>
      <c r="J2411" s="62">
        <v>0.424562423301381</v>
      </c>
      <c r="K2411" s="62">
        <v>0.39349118912226599</v>
      </c>
      <c r="L2411" s="62">
        <v>0.38810293393182499</v>
      </c>
      <c r="M2411" s="62">
        <v>0.42919091375787699</v>
      </c>
    </row>
    <row r="2412" spans="1:13" x14ac:dyDescent="0.35">
      <c r="A2412" s="59" t="s">
        <v>3217</v>
      </c>
      <c r="B2412" s="59" t="s">
        <v>3218</v>
      </c>
      <c r="C2412" s="60" t="s">
        <v>40</v>
      </c>
      <c r="D2412" s="60" t="s">
        <v>120</v>
      </c>
      <c r="E2412" s="60" t="s">
        <v>6656</v>
      </c>
      <c r="F2412" s="61">
        <v>95.639907455477996</v>
      </c>
      <c r="G2412" s="61">
        <v>113.105147902525</v>
      </c>
      <c r="H2412" s="61">
        <v>95.088703481314298</v>
      </c>
      <c r="I2412" s="61">
        <v>96.449155931344606</v>
      </c>
      <c r="J2412" s="62">
        <v>0.424562423301381</v>
      </c>
      <c r="K2412" s="62">
        <v>0.39349118912226599</v>
      </c>
      <c r="L2412" s="62">
        <v>0.38810293393182499</v>
      </c>
      <c r="M2412" s="62">
        <v>0.42919091375787699</v>
      </c>
    </row>
    <row r="2413" spans="1:13" x14ac:dyDescent="0.35">
      <c r="A2413" s="59" t="s">
        <v>326</v>
      </c>
      <c r="B2413" s="59" t="s">
        <v>327</v>
      </c>
      <c r="C2413" s="60" t="s">
        <v>31</v>
      </c>
      <c r="D2413" s="60" t="s">
        <v>120</v>
      </c>
      <c r="E2413" s="60" t="s">
        <v>6657</v>
      </c>
      <c r="F2413" s="61">
        <v>86.801408879246395</v>
      </c>
      <c r="G2413" s="61">
        <v>110.44924244769901</v>
      </c>
      <c r="H2413" s="61">
        <v>93.015164093120305</v>
      </c>
      <c r="I2413" s="61">
        <v>94.503945905203494</v>
      </c>
      <c r="J2413" s="62">
        <v>0.59639641461908599</v>
      </c>
      <c r="K2413" s="62">
        <v>0.54933777984485099</v>
      </c>
      <c r="L2413" s="62">
        <v>0.53834300885602704</v>
      </c>
      <c r="M2413" s="62">
        <v>0.59628707889645105</v>
      </c>
    </row>
    <row r="2414" spans="1:13" x14ac:dyDescent="0.35">
      <c r="A2414" s="59" t="s">
        <v>3213</v>
      </c>
      <c r="B2414" s="59" t="s">
        <v>3214</v>
      </c>
      <c r="C2414" s="60" t="s">
        <v>40</v>
      </c>
      <c r="D2414" s="60" t="s">
        <v>120</v>
      </c>
      <c r="E2414" s="60" t="s">
        <v>6656</v>
      </c>
      <c r="F2414" s="61">
        <v>95.639907455477996</v>
      </c>
      <c r="G2414" s="61">
        <v>113.105147902525</v>
      </c>
      <c r="H2414" s="61">
        <v>95.088703481314298</v>
      </c>
      <c r="I2414" s="61">
        <v>96.449155931344606</v>
      </c>
      <c r="J2414" s="62">
        <v>0.424562423301381</v>
      </c>
      <c r="K2414" s="62">
        <v>0.39349118912226599</v>
      </c>
      <c r="L2414" s="62">
        <v>0.38810293393182499</v>
      </c>
      <c r="M2414" s="62">
        <v>0.42919091375787699</v>
      </c>
    </row>
    <row r="2415" spans="1:13" x14ac:dyDescent="0.35">
      <c r="A2415" s="59" t="s">
        <v>3219</v>
      </c>
      <c r="B2415" s="59" t="s">
        <v>3220</v>
      </c>
      <c r="C2415" s="60" t="s">
        <v>40</v>
      </c>
      <c r="D2415" s="60" t="s">
        <v>120</v>
      </c>
      <c r="E2415" s="60" t="s">
        <v>6656</v>
      </c>
      <c r="F2415" s="61">
        <v>94.218965789773193</v>
      </c>
      <c r="G2415" s="61">
        <v>115.675510816222</v>
      </c>
      <c r="H2415" s="61">
        <v>94.765783952008604</v>
      </c>
      <c r="I2415" s="61">
        <v>96.942357384107694</v>
      </c>
      <c r="J2415" s="62">
        <v>0.51442714447089999</v>
      </c>
      <c r="K2415" s="62">
        <v>0.47489334193569699</v>
      </c>
      <c r="L2415" s="62">
        <v>0.46980441414739099</v>
      </c>
      <c r="M2415" s="62">
        <v>0.52302203342616405</v>
      </c>
    </row>
    <row r="2416" spans="1:13" x14ac:dyDescent="0.35">
      <c r="A2416" s="59" t="s">
        <v>3223</v>
      </c>
      <c r="B2416" s="59" t="s">
        <v>3224</v>
      </c>
      <c r="C2416" s="60" t="s">
        <v>40</v>
      </c>
      <c r="D2416" s="60" t="s">
        <v>120</v>
      </c>
      <c r="E2416" s="60" t="s">
        <v>6656</v>
      </c>
      <c r="F2416" s="61">
        <v>95.639907455477996</v>
      </c>
      <c r="G2416" s="61">
        <v>113.105147902525</v>
      </c>
      <c r="H2416" s="61">
        <v>95.088703481314298</v>
      </c>
      <c r="I2416" s="61">
        <v>96.449155931344606</v>
      </c>
      <c r="J2416" s="62">
        <v>0.424562423301381</v>
      </c>
      <c r="K2416" s="62">
        <v>0.39349118912226599</v>
      </c>
      <c r="L2416" s="62">
        <v>0.38810293393182499</v>
      </c>
      <c r="M2416" s="62">
        <v>0.42919091375787699</v>
      </c>
    </row>
    <row r="2417" spans="1:13" x14ac:dyDescent="0.35">
      <c r="A2417" s="59" t="s">
        <v>3215</v>
      </c>
      <c r="B2417" s="59" t="s">
        <v>3216</v>
      </c>
      <c r="C2417" s="60" t="s">
        <v>31</v>
      </c>
      <c r="D2417" s="60" t="s">
        <v>120</v>
      </c>
      <c r="E2417" s="60" t="s">
        <v>6656</v>
      </c>
      <c r="F2417" s="61">
        <v>95.639907455477996</v>
      </c>
      <c r="G2417" s="61">
        <v>113.105147902525</v>
      </c>
      <c r="H2417" s="61">
        <v>95.088703481314298</v>
      </c>
      <c r="I2417" s="61">
        <v>96.449155931344606</v>
      </c>
      <c r="J2417" s="62">
        <v>0.424562423301381</v>
      </c>
      <c r="K2417" s="62">
        <v>0.39349118912226599</v>
      </c>
      <c r="L2417" s="62">
        <v>0.38810293393182499</v>
      </c>
      <c r="M2417" s="62">
        <v>0.42919091375787699</v>
      </c>
    </row>
    <row r="2418" spans="1:13" x14ac:dyDescent="0.35">
      <c r="A2418" s="59" t="s">
        <v>2196</v>
      </c>
      <c r="B2418" s="59" t="s">
        <v>2197</v>
      </c>
      <c r="C2418" s="60" t="s">
        <v>31</v>
      </c>
      <c r="D2418" s="60" t="s">
        <v>41</v>
      </c>
      <c r="E2418" s="60" t="s">
        <v>6657</v>
      </c>
      <c r="F2418" s="61">
        <v>87.172057365734304</v>
      </c>
      <c r="G2418" s="61">
        <v>113.80012153444</v>
      </c>
      <c r="H2418" s="61">
        <v>104.46582215722999</v>
      </c>
      <c r="I2418" s="61">
        <v>119.169136899726</v>
      </c>
      <c r="J2418" s="62">
        <v>0.48001609883938301</v>
      </c>
      <c r="K2418" s="62">
        <v>0.45331867440694101</v>
      </c>
      <c r="L2418" s="62">
        <v>0.44152686750725101</v>
      </c>
      <c r="M2418" s="62">
        <v>0.51734921513449805</v>
      </c>
    </row>
    <row r="2419" spans="1:13" x14ac:dyDescent="0.35">
      <c r="A2419" s="59" t="s">
        <v>6280</v>
      </c>
      <c r="B2419" s="59" t="s">
        <v>6281</v>
      </c>
      <c r="C2419" s="60" t="s">
        <v>40</v>
      </c>
      <c r="D2419" s="60" t="s">
        <v>41</v>
      </c>
      <c r="E2419" s="60" t="s">
        <v>6656</v>
      </c>
      <c r="F2419" s="61">
        <v>91.590054631727497</v>
      </c>
      <c r="G2419" s="61">
        <v>113.033730196574</v>
      </c>
      <c r="H2419" s="61">
        <v>101.650445225707</v>
      </c>
      <c r="I2419" s="61">
        <v>121.12940649854001</v>
      </c>
      <c r="J2419" s="62">
        <v>0.38533971411985901</v>
      </c>
      <c r="K2419" s="62">
        <v>0.34375099691162397</v>
      </c>
      <c r="L2419" s="62">
        <v>0.33322284996042301</v>
      </c>
      <c r="M2419" s="62">
        <v>0.40114933252685597</v>
      </c>
    </row>
    <row r="2420" spans="1:13" x14ac:dyDescent="0.35">
      <c r="A2420" s="59" t="s">
        <v>6282</v>
      </c>
      <c r="B2420" s="59" t="s">
        <v>6283</v>
      </c>
      <c r="C2420" s="60" t="s">
        <v>40</v>
      </c>
      <c r="D2420" s="60" t="s">
        <v>41</v>
      </c>
      <c r="E2420" s="60" t="s">
        <v>6656</v>
      </c>
      <c r="F2420" s="61">
        <v>91.590054631727497</v>
      </c>
      <c r="G2420" s="61">
        <v>113.033730196574</v>
      </c>
      <c r="H2420" s="61">
        <v>101.650445225707</v>
      </c>
      <c r="I2420" s="61">
        <v>121.12940649854001</v>
      </c>
      <c r="J2420" s="62">
        <v>0.38533971411985901</v>
      </c>
      <c r="K2420" s="62">
        <v>0.34375099691162397</v>
      </c>
      <c r="L2420" s="62">
        <v>0.33322284996042301</v>
      </c>
      <c r="M2420" s="62">
        <v>0.40114933252685597</v>
      </c>
    </row>
    <row r="2421" spans="1:13" x14ac:dyDescent="0.35">
      <c r="A2421" s="59" t="s">
        <v>2198</v>
      </c>
      <c r="B2421" s="59" t="s">
        <v>2199</v>
      </c>
      <c r="C2421" s="60" t="s">
        <v>31</v>
      </c>
      <c r="D2421" s="60" t="s">
        <v>41</v>
      </c>
      <c r="E2421" s="60" t="s">
        <v>6657</v>
      </c>
      <c r="F2421" s="61">
        <v>89.504278517889105</v>
      </c>
      <c r="G2421" s="61">
        <v>116.66329704253801</v>
      </c>
      <c r="H2421" s="61">
        <v>104.63225790555001</v>
      </c>
      <c r="I2421" s="61">
        <v>121.889781497412</v>
      </c>
      <c r="J2421" s="62">
        <v>0.50844987139484599</v>
      </c>
      <c r="K2421" s="62">
        <v>0.451399602714677</v>
      </c>
      <c r="L2421" s="62">
        <v>0.43871936471930401</v>
      </c>
      <c r="M2421" s="62">
        <v>0.52599882827251698</v>
      </c>
    </row>
    <row r="2422" spans="1:13" x14ac:dyDescent="0.35">
      <c r="A2422" s="59" t="s">
        <v>2996</v>
      </c>
      <c r="B2422" s="59" t="s">
        <v>2997</v>
      </c>
      <c r="C2422" s="60" t="s">
        <v>31</v>
      </c>
      <c r="D2422" s="60" t="s">
        <v>89</v>
      </c>
      <c r="E2422" s="60" t="s">
        <v>6656</v>
      </c>
      <c r="F2422" s="61">
        <v>98.112537003105999</v>
      </c>
      <c r="G2422" s="61">
        <v>102.332715389922</v>
      </c>
      <c r="H2422" s="61">
        <v>103.02285434951899</v>
      </c>
      <c r="I2422" s="61">
        <v>94.126204758041794</v>
      </c>
      <c r="J2422" s="62">
        <v>0.40382333209920401</v>
      </c>
      <c r="K2422" s="62">
        <v>0.36055902031412501</v>
      </c>
      <c r="L2422" s="62">
        <v>0.356690115647184</v>
      </c>
      <c r="M2422" s="62">
        <v>0.41402061729086798</v>
      </c>
    </row>
    <row r="2423" spans="1:13" x14ac:dyDescent="0.35">
      <c r="A2423" s="59" t="s">
        <v>3002</v>
      </c>
      <c r="B2423" s="59" t="s">
        <v>3003</v>
      </c>
      <c r="C2423" s="60" t="s">
        <v>40</v>
      </c>
      <c r="D2423" s="60" t="s">
        <v>89</v>
      </c>
      <c r="E2423" s="60" t="s">
        <v>6656</v>
      </c>
      <c r="F2423" s="61">
        <v>105.98698924599501</v>
      </c>
      <c r="G2423" s="61">
        <v>103.39341115871299</v>
      </c>
      <c r="H2423" s="61">
        <v>105.219077705557</v>
      </c>
      <c r="I2423" s="61">
        <v>90.601759722291902</v>
      </c>
      <c r="J2423" s="62">
        <v>0.49437181794610702</v>
      </c>
      <c r="K2423" s="62">
        <v>0.44751456423979702</v>
      </c>
      <c r="L2423" s="62">
        <v>0.443010326104952</v>
      </c>
      <c r="M2423" s="62">
        <v>0.50951910789831401</v>
      </c>
    </row>
    <row r="2424" spans="1:13" x14ac:dyDescent="0.35">
      <c r="A2424" s="59" t="s">
        <v>207</v>
      </c>
      <c r="B2424" s="59" t="s">
        <v>208</v>
      </c>
      <c r="C2424" s="60" t="s">
        <v>31</v>
      </c>
      <c r="D2424" s="60" t="s">
        <v>89</v>
      </c>
      <c r="E2424" s="60" t="s">
        <v>6657</v>
      </c>
      <c r="F2424" s="61">
        <v>94.740067384831704</v>
      </c>
      <c r="G2424" s="61">
        <v>103.507441429216</v>
      </c>
      <c r="H2424" s="61">
        <v>99.491169616445603</v>
      </c>
      <c r="I2424" s="61">
        <v>96.161529375881102</v>
      </c>
      <c r="J2424" s="62">
        <v>0.52027630769166999</v>
      </c>
      <c r="K2424" s="62">
        <v>0.46131190665066302</v>
      </c>
      <c r="L2424" s="62">
        <v>0.45862155291588802</v>
      </c>
      <c r="M2424" s="62">
        <v>0.542197668314646</v>
      </c>
    </row>
    <row r="2425" spans="1:13" x14ac:dyDescent="0.35">
      <c r="A2425" s="59" t="s">
        <v>2994</v>
      </c>
      <c r="B2425" s="59" t="s">
        <v>2995</v>
      </c>
      <c r="C2425" s="60" t="s">
        <v>40</v>
      </c>
      <c r="D2425" s="60" t="s">
        <v>89</v>
      </c>
      <c r="E2425" s="60" t="s">
        <v>6656</v>
      </c>
      <c r="F2425" s="61">
        <v>98.527280924007997</v>
      </c>
      <c r="G2425" s="61">
        <v>102.166363714509</v>
      </c>
      <c r="H2425" s="61">
        <v>100.327566589116</v>
      </c>
      <c r="I2425" s="61">
        <v>93.673676150441807</v>
      </c>
      <c r="J2425" s="62">
        <v>0.44959922790203399</v>
      </c>
      <c r="K2425" s="62">
        <v>0.40350554864079402</v>
      </c>
      <c r="L2425" s="62">
        <v>0.40028554636576602</v>
      </c>
      <c r="M2425" s="62">
        <v>0.457324695917599</v>
      </c>
    </row>
    <row r="2426" spans="1:13" x14ac:dyDescent="0.35">
      <c r="A2426" s="59" t="s">
        <v>3000</v>
      </c>
      <c r="B2426" s="59" t="s">
        <v>3001</v>
      </c>
      <c r="C2426" s="60" t="s">
        <v>40</v>
      </c>
      <c r="D2426" s="60" t="s">
        <v>89</v>
      </c>
      <c r="E2426" s="60" t="s">
        <v>6656</v>
      </c>
      <c r="F2426" s="61">
        <v>98.112537003105999</v>
      </c>
      <c r="G2426" s="61">
        <v>102.332715389922</v>
      </c>
      <c r="H2426" s="61">
        <v>103.02285434951899</v>
      </c>
      <c r="I2426" s="61">
        <v>94.126204758041794</v>
      </c>
      <c r="J2426" s="62">
        <v>0.40382333209920401</v>
      </c>
      <c r="K2426" s="62">
        <v>0.36055902031412501</v>
      </c>
      <c r="L2426" s="62">
        <v>0.356690115647184</v>
      </c>
      <c r="M2426" s="62">
        <v>0.41402061729086798</v>
      </c>
    </row>
    <row r="2427" spans="1:13" x14ac:dyDescent="0.35">
      <c r="A2427" s="59" t="s">
        <v>209</v>
      </c>
      <c r="B2427" s="59" t="s">
        <v>210</v>
      </c>
      <c r="C2427" s="60" t="s">
        <v>40</v>
      </c>
      <c r="D2427" s="60" t="s">
        <v>89</v>
      </c>
      <c r="E2427" s="60" t="s">
        <v>6657</v>
      </c>
      <c r="F2427" s="61">
        <v>90.353941394238106</v>
      </c>
      <c r="G2427" s="61">
        <v>105.404375052294</v>
      </c>
      <c r="H2427" s="61">
        <v>106.407737446057</v>
      </c>
      <c r="I2427" s="61">
        <v>97.0542699416457</v>
      </c>
      <c r="J2427" s="62">
        <v>0.59181805305360502</v>
      </c>
      <c r="K2427" s="62">
        <v>0.53239999715876796</v>
      </c>
      <c r="L2427" s="62">
        <v>0.52547585557918397</v>
      </c>
      <c r="M2427" s="62">
        <v>0.60357597837826604</v>
      </c>
    </row>
    <row r="2428" spans="1:13" x14ac:dyDescent="0.35">
      <c r="A2428" s="59" t="s">
        <v>2998</v>
      </c>
      <c r="B2428" s="59" t="s">
        <v>2999</v>
      </c>
      <c r="C2428" s="60" t="s">
        <v>40</v>
      </c>
      <c r="D2428" s="60" t="s">
        <v>89</v>
      </c>
      <c r="E2428" s="60" t="s">
        <v>6656</v>
      </c>
      <c r="F2428" s="61">
        <v>98.112537003105999</v>
      </c>
      <c r="G2428" s="61">
        <v>102.332715389922</v>
      </c>
      <c r="H2428" s="61">
        <v>103.02285434951899</v>
      </c>
      <c r="I2428" s="61">
        <v>94.126204758041794</v>
      </c>
      <c r="J2428" s="62">
        <v>0.40382333209920401</v>
      </c>
      <c r="K2428" s="62">
        <v>0.36055902031412501</v>
      </c>
      <c r="L2428" s="62">
        <v>0.356690115647184</v>
      </c>
      <c r="M2428" s="62">
        <v>0.41402061729086798</v>
      </c>
    </row>
    <row r="2429" spans="1:13" x14ac:dyDescent="0.35">
      <c r="A2429" s="59" t="s">
        <v>1952</v>
      </c>
      <c r="B2429" s="59" t="s">
        <v>1953</v>
      </c>
      <c r="C2429" s="60" t="s">
        <v>40</v>
      </c>
      <c r="D2429" s="60" t="s">
        <v>56</v>
      </c>
      <c r="E2429" s="60" t="s">
        <v>6657</v>
      </c>
      <c r="F2429" s="61">
        <v>112.49390159867001</v>
      </c>
      <c r="G2429" s="61">
        <v>110.79161099472999</v>
      </c>
      <c r="H2429" s="61">
        <v>102.829886017706</v>
      </c>
      <c r="I2429" s="61">
        <v>94.274400695571998</v>
      </c>
      <c r="J2429" s="62">
        <v>0.51683359506590099</v>
      </c>
      <c r="K2429" s="62">
        <v>0.45793865012794799</v>
      </c>
      <c r="L2429" s="62">
        <v>0.45353203982388102</v>
      </c>
      <c r="M2429" s="62">
        <v>0.51376557967093595</v>
      </c>
    </row>
    <row r="2430" spans="1:13" x14ac:dyDescent="0.35">
      <c r="A2430" s="59" t="s">
        <v>5662</v>
      </c>
      <c r="B2430" s="59" t="s">
        <v>5663</v>
      </c>
      <c r="C2430" s="60" t="s">
        <v>40</v>
      </c>
      <c r="D2430" s="60" t="s">
        <v>56</v>
      </c>
      <c r="E2430" s="60" t="s">
        <v>6656</v>
      </c>
      <c r="F2430" s="61">
        <v>105.21148460306</v>
      </c>
      <c r="G2430" s="61">
        <v>106.578402785129</v>
      </c>
      <c r="H2430" s="61">
        <v>101.245504037023</v>
      </c>
      <c r="I2430" s="61">
        <v>97.378331028003402</v>
      </c>
      <c r="J2430" s="62">
        <v>0.39407804326708401</v>
      </c>
      <c r="K2430" s="62">
        <v>0.35113244423495299</v>
      </c>
      <c r="L2430" s="62">
        <v>0.34473834400102699</v>
      </c>
      <c r="M2430" s="62">
        <v>0.39612277489636999</v>
      </c>
    </row>
    <row r="2431" spans="1:13" x14ac:dyDescent="0.35">
      <c r="A2431" s="59" t="s">
        <v>5666</v>
      </c>
      <c r="B2431" s="59" t="s">
        <v>5667</v>
      </c>
      <c r="C2431" s="60" t="s">
        <v>31</v>
      </c>
      <c r="D2431" s="60" t="s">
        <v>56</v>
      </c>
      <c r="E2431" s="60" t="s">
        <v>6656</v>
      </c>
      <c r="F2431" s="61">
        <v>105.21148460306</v>
      </c>
      <c r="G2431" s="61">
        <v>106.578402785129</v>
      </c>
      <c r="H2431" s="61">
        <v>101.245504037023</v>
      </c>
      <c r="I2431" s="61">
        <v>97.378331028003402</v>
      </c>
      <c r="J2431" s="62">
        <v>0.39407804326708401</v>
      </c>
      <c r="K2431" s="62">
        <v>0.35113244423495299</v>
      </c>
      <c r="L2431" s="62">
        <v>0.34473834400102699</v>
      </c>
      <c r="M2431" s="62">
        <v>0.39612277489636999</v>
      </c>
    </row>
    <row r="2432" spans="1:13" x14ac:dyDescent="0.35">
      <c r="A2432" s="59" t="s">
        <v>5672</v>
      </c>
      <c r="B2432" s="59" t="s">
        <v>5673</v>
      </c>
      <c r="C2432" s="60" t="s">
        <v>40</v>
      </c>
      <c r="D2432" s="60" t="s">
        <v>56</v>
      </c>
      <c r="E2432" s="60" t="s">
        <v>6656</v>
      </c>
      <c r="F2432" s="61">
        <v>105.21148460306</v>
      </c>
      <c r="G2432" s="61">
        <v>106.578402785129</v>
      </c>
      <c r="H2432" s="61">
        <v>101.245504037023</v>
      </c>
      <c r="I2432" s="61">
        <v>97.378331028003402</v>
      </c>
      <c r="J2432" s="62">
        <v>0.39407804326708401</v>
      </c>
      <c r="K2432" s="62">
        <v>0.35113244423495299</v>
      </c>
      <c r="L2432" s="62">
        <v>0.34473834400102699</v>
      </c>
      <c r="M2432" s="62">
        <v>0.39612277489636999</v>
      </c>
    </row>
    <row r="2433" spans="1:13" x14ac:dyDescent="0.35">
      <c r="A2433" s="59" t="s">
        <v>5668</v>
      </c>
      <c r="B2433" s="59" t="s">
        <v>5669</v>
      </c>
      <c r="C2433" s="60" t="s">
        <v>40</v>
      </c>
      <c r="D2433" s="60" t="s">
        <v>56</v>
      </c>
      <c r="E2433" s="60" t="s">
        <v>6656</v>
      </c>
      <c r="F2433" s="61">
        <v>105.21148460306</v>
      </c>
      <c r="G2433" s="61">
        <v>106.578402785129</v>
      </c>
      <c r="H2433" s="61">
        <v>101.245504037023</v>
      </c>
      <c r="I2433" s="61">
        <v>97.378331028003402</v>
      </c>
      <c r="J2433" s="62">
        <v>0.39407804326708401</v>
      </c>
      <c r="K2433" s="62">
        <v>0.35113244423495299</v>
      </c>
      <c r="L2433" s="62">
        <v>0.34473834400102699</v>
      </c>
      <c r="M2433" s="62">
        <v>0.39612277489636999</v>
      </c>
    </row>
    <row r="2434" spans="1:13" x14ac:dyDescent="0.35">
      <c r="A2434" s="59" t="s">
        <v>5670</v>
      </c>
      <c r="B2434" s="59" t="s">
        <v>5671</v>
      </c>
      <c r="C2434" s="60" t="s">
        <v>31</v>
      </c>
      <c r="D2434" s="60" t="s">
        <v>56</v>
      </c>
      <c r="E2434" s="60" t="s">
        <v>6656</v>
      </c>
      <c r="F2434" s="61">
        <v>105.21148460306</v>
      </c>
      <c r="G2434" s="61">
        <v>106.578402785129</v>
      </c>
      <c r="H2434" s="61">
        <v>101.245504037023</v>
      </c>
      <c r="I2434" s="61">
        <v>97.378331028003402</v>
      </c>
      <c r="J2434" s="62">
        <v>0.39407804326708401</v>
      </c>
      <c r="K2434" s="62">
        <v>0.35113244423495299</v>
      </c>
      <c r="L2434" s="62">
        <v>0.34473834400102699</v>
      </c>
      <c r="M2434" s="62">
        <v>0.39612277489636999</v>
      </c>
    </row>
    <row r="2435" spans="1:13" x14ac:dyDescent="0.35">
      <c r="A2435" s="59" t="s">
        <v>5674</v>
      </c>
      <c r="B2435" s="59" t="s">
        <v>5675</v>
      </c>
      <c r="C2435" s="60" t="s">
        <v>31</v>
      </c>
      <c r="D2435" s="60" t="s">
        <v>56</v>
      </c>
      <c r="E2435" s="60" t="s">
        <v>6656</v>
      </c>
      <c r="F2435" s="61">
        <v>105.21148460306</v>
      </c>
      <c r="G2435" s="61">
        <v>106.578402785129</v>
      </c>
      <c r="H2435" s="61">
        <v>101.245504037023</v>
      </c>
      <c r="I2435" s="61">
        <v>97.378331028003402</v>
      </c>
      <c r="J2435" s="62">
        <v>0.39407804326708401</v>
      </c>
      <c r="K2435" s="62">
        <v>0.35113244423495299</v>
      </c>
      <c r="L2435" s="62">
        <v>0.34473834400102699</v>
      </c>
      <c r="M2435" s="62">
        <v>0.39612277489636999</v>
      </c>
    </row>
    <row r="2436" spans="1:13" x14ac:dyDescent="0.35">
      <c r="A2436" s="59" t="s">
        <v>5664</v>
      </c>
      <c r="B2436" s="59" t="s">
        <v>5665</v>
      </c>
      <c r="C2436" s="60" t="s">
        <v>31</v>
      </c>
      <c r="D2436" s="60" t="s">
        <v>56</v>
      </c>
      <c r="E2436" s="60" t="s">
        <v>6656</v>
      </c>
      <c r="F2436" s="61">
        <v>105.21148460306</v>
      </c>
      <c r="G2436" s="61">
        <v>106.578402785129</v>
      </c>
      <c r="H2436" s="61">
        <v>101.245504037023</v>
      </c>
      <c r="I2436" s="61">
        <v>97.378331028003402</v>
      </c>
      <c r="J2436" s="62">
        <v>0.39407804326708401</v>
      </c>
      <c r="K2436" s="62">
        <v>0.35113244423495299</v>
      </c>
      <c r="L2436" s="62">
        <v>0.34473834400102699</v>
      </c>
      <c r="M2436" s="62">
        <v>0.39612277489636999</v>
      </c>
    </row>
    <row r="2437" spans="1:13" x14ac:dyDescent="0.35">
      <c r="A2437" s="59" t="s">
        <v>1944</v>
      </c>
      <c r="B2437" s="59" t="s">
        <v>1945</v>
      </c>
      <c r="C2437" s="60" t="s">
        <v>40</v>
      </c>
      <c r="D2437" s="60" t="s">
        <v>56</v>
      </c>
      <c r="E2437" s="60" t="s">
        <v>6657</v>
      </c>
      <c r="F2437" s="61">
        <v>104.676860455675</v>
      </c>
      <c r="G2437" s="61">
        <v>108.956056922267</v>
      </c>
      <c r="H2437" s="61">
        <v>101.27786929183701</v>
      </c>
      <c r="I2437" s="61">
        <v>93.920732657682606</v>
      </c>
      <c r="J2437" s="62">
        <v>0.51771882325924401</v>
      </c>
      <c r="K2437" s="62">
        <v>0.45849279071858101</v>
      </c>
      <c r="L2437" s="62">
        <v>0.45440292274762401</v>
      </c>
      <c r="M2437" s="62">
        <v>0.52904827770153096</v>
      </c>
    </row>
    <row r="2438" spans="1:13" x14ac:dyDescent="0.35">
      <c r="A2438" s="59" t="s">
        <v>6338</v>
      </c>
      <c r="B2438" s="59" t="s">
        <v>6339</v>
      </c>
      <c r="C2438" s="60" t="s">
        <v>40</v>
      </c>
      <c r="D2438" s="60" t="s">
        <v>53</v>
      </c>
      <c r="E2438" s="60" t="s">
        <v>6656</v>
      </c>
      <c r="F2438" s="61">
        <v>111.40688957122001</v>
      </c>
      <c r="G2438" s="61">
        <v>112.86371637990599</v>
      </c>
      <c r="H2438" s="61">
        <v>98.511060479250901</v>
      </c>
      <c r="I2438" s="61">
        <v>101.259044470238</v>
      </c>
      <c r="J2438" s="62">
        <v>0.41052307698671903</v>
      </c>
      <c r="K2438" s="62">
        <v>0.37523982586898003</v>
      </c>
      <c r="L2438" s="62">
        <v>0.35444412193492397</v>
      </c>
      <c r="M2438" s="62">
        <v>0.40594606551950901</v>
      </c>
    </row>
    <row r="2439" spans="1:13" x14ac:dyDescent="0.35">
      <c r="A2439" s="59" t="s">
        <v>6334</v>
      </c>
      <c r="B2439" s="59" t="s">
        <v>6335</v>
      </c>
      <c r="C2439" s="60" t="s">
        <v>31</v>
      </c>
      <c r="D2439" s="60" t="s">
        <v>53</v>
      </c>
      <c r="E2439" s="60" t="s">
        <v>6656</v>
      </c>
      <c r="F2439" s="61">
        <v>111.40688957122001</v>
      </c>
      <c r="G2439" s="61">
        <v>112.86371637990599</v>
      </c>
      <c r="H2439" s="61">
        <v>98.511060479250901</v>
      </c>
      <c r="I2439" s="61">
        <v>101.259044470238</v>
      </c>
      <c r="J2439" s="62">
        <v>0.41052307698671903</v>
      </c>
      <c r="K2439" s="62">
        <v>0.37523982586898003</v>
      </c>
      <c r="L2439" s="62">
        <v>0.35444412193492397</v>
      </c>
      <c r="M2439" s="62">
        <v>0.40594606551950901</v>
      </c>
    </row>
    <row r="2440" spans="1:13" x14ac:dyDescent="0.35">
      <c r="A2440" s="59" t="s">
        <v>2262</v>
      </c>
      <c r="B2440" s="59" t="s">
        <v>2263</v>
      </c>
      <c r="C2440" s="60" t="s">
        <v>31</v>
      </c>
      <c r="D2440" s="60" t="s">
        <v>53</v>
      </c>
      <c r="E2440" s="60" t="s">
        <v>6657</v>
      </c>
      <c r="F2440" s="61">
        <v>116.212728334045</v>
      </c>
      <c r="G2440" s="61">
        <v>116.852355580793</v>
      </c>
      <c r="H2440" s="61">
        <v>95.807259806889604</v>
      </c>
      <c r="I2440" s="61">
        <v>102.317852955878</v>
      </c>
      <c r="J2440" s="62">
        <v>0.59770641009692005</v>
      </c>
      <c r="K2440" s="62">
        <v>0.54581316028633298</v>
      </c>
      <c r="L2440" s="62">
        <v>0.53601281611824103</v>
      </c>
      <c r="M2440" s="62">
        <v>0.60412128061734505</v>
      </c>
    </row>
    <row r="2441" spans="1:13" x14ac:dyDescent="0.35">
      <c r="A2441" s="59" t="s">
        <v>6336</v>
      </c>
      <c r="B2441" s="59" t="s">
        <v>6337</v>
      </c>
      <c r="C2441" s="60" t="s">
        <v>40</v>
      </c>
      <c r="D2441" s="60" t="s">
        <v>53</v>
      </c>
      <c r="E2441" s="60" t="s">
        <v>6656</v>
      </c>
      <c r="F2441" s="61">
        <v>111.40688957122001</v>
      </c>
      <c r="G2441" s="61">
        <v>112.86371637990599</v>
      </c>
      <c r="H2441" s="61">
        <v>98.511060479250901</v>
      </c>
      <c r="I2441" s="61">
        <v>101.259044470238</v>
      </c>
      <c r="J2441" s="62">
        <v>0.41052307698671903</v>
      </c>
      <c r="K2441" s="62">
        <v>0.37523982586898003</v>
      </c>
      <c r="L2441" s="62">
        <v>0.35444412193492397</v>
      </c>
      <c r="M2441" s="62">
        <v>0.40594606551950901</v>
      </c>
    </row>
    <row r="2442" spans="1:13" x14ac:dyDescent="0.35">
      <c r="A2442" s="59" t="s">
        <v>6340</v>
      </c>
      <c r="B2442" s="59" t="s">
        <v>6341</v>
      </c>
      <c r="C2442" s="60" t="s">
        <v>31</v>
      </c>
      <c r="D2442" s="60" t="s">
        <v>53</v>
      </c>
      <c r="E2442" s="60" t="s">
        <v>6656</v>
      </c>
      <c r="F2442" s="61">
        <v>111.40688957122001</v>
      </c>
      <c r="G2442" s="61">
        <v>112.86371637990599</v>
      </c>
      <c r="H2442" s="61">
        <v>98.511060479250901</v>
      </c>
      <c r="I2442" s="61">
        <v>101.259044470238</v>
      </c>
      <c r="J2442" s="62">
        <v>0.41052307698671903</v>
      </c>
      <c r="K2442" s="62">
        <v>0.37523982586898003</v>
      </c>
      <c r="L2442" s="62">
        <v>0.35444412193492397</v>
      </c>
      <c r="M2442" s="62">
        <v>0.40594606551950901</v>
      </c>
    </row>
    <row r="2443" spans="1:13" x14ac:dyDescent="0.35">
      <c r="A2443" s="59" t="s">
        <v>2260</v>
      </c>
      <c r="B2443" s="59" t="s">
        <v>2261</v>
      </c>
      <c r="C2443" s="60" t="s">
        <v>40</v>
      </c>
      <c r="D2443" s="60" t="s">
        <v>53</v>
      </c>
      <c r="E2443" s="60" t="s">
        <v>6657</v>
      </c>
      <c r="F2443" s="61">
        <v>107.76518169137201</v>
      </c>
      <c r="G2443" s="61">
        <v>109.215025459348</v>
      </c>
      <c r="H2443" s="61">
        <v>98.511060479250901</v>
      </c>
      <c r="I2443" s="61">
        <v>101.259044470238</v>
      </c>
      <c r="J2443" s="62">
        <v>0.49171987823123298</v>
      </c>
      <c r="K2443" s="62">
        <v>0.47245400251286701</v>
      </c>
      <c r="L2443" s="62">
        <v>0.35444412193492397</v>
      </c>
      <c r="M2443" s="62">
        <v>0.40594606551950901</v>
      </c>
    </row>
    <row r="2444" spans="1:13" x14ac:dyDescent="0.35">
      <c r="A2444" s="59" t="s">
        <v>1220</v>
      </c>
      <c r="B2444" s="59" t="s">
        <v>1221</v>
      </c>
      <c r="C2444" s="60" t="s">
        <v>31</v>
      </c>
      <c r="D2444" s="60" t="s">
        <v>80</v>
      </c>
      <c r="E2444" s="60" t="s">
        <v>6657</v>
      </c>
      <c r="F2444" s="61">
        <v>105.310076886445</v>
      </c>
      <c r="G2444" s="61">
        <v>103.632462091134</v>
      </c>
      <c r="H2444" s="61">
        <v>93.807445024422606</v>
      </c>
      <c r="I2444" s="61">
        <v>94.568249510435606</v>
      </c>
      <c r="J2444" s="62">
        <v>0.56161314439935694</v>
      </c>
      <c r="K2444" s="62">
        <v>0.50740530402156303</v>
      </c>
      <c r="L2444" s="62">
        <v>0.50424756492287504</v>
      </c>
      <c r="M2444" s="62">
        <v>0.56210591127332599</v>
      </c>
    </row>
    <row r="2445" spans="1:13" x14ac:dyDescent="0.35">
      <c r="A2445" s="59" t="s">
        <v>4521</v>
      </c>
      <c r="B2445" s="59" t="s">
        <v>4522</v>
      </c>
      <c r="C2445" s="60" t="s">
        <v>31</v>
      </c>
      <c r="D2445" s="60" t="s">
        <v>80</v>
      </c>
      <c r="E2445" s="60" t="s">
        <v>6656</v>
      </c>
      <c r="F2445" s="61">
        <v>104.48056764255401</v>
      </c>
      <c r="G2445" s="61">
        <v>103.965149571358</v>
      </c>
      <c r="H2445" s="61">
        <v>99.197998059988706</v>
      </c>
      <c r="I2445" s="61">
        <v>95.4733103074105</v>
      </c>
      <c r="J2445" s="62">
        <v>0.387400388330915</v>
      </c>
      <c r="K2445" s="62">
        <v>0.34765668618507201</v>
      </c>
      <c r="L2445" s="62">
        <v>0.34046332595459899</v>
      </c>
      <c r="M2445" s="62">
        <v>0.39284105789287999</v>
      </c>
    </row>
    <row r="2446" spans="1:13" x14ac:dyDescent="0.35">
      <c r="A2446" s="59" t="s">
        <v>4523</v>
      </c>
      <c r="B2446" s="59" t="s">
        <v>4524</v>
      </c>
      <c r="C2446" s="60" t="s">
        <v>31</v>
      </c>
      <c r="D2446" s="60" t="s">
        <v>80</v>
      </c>
      <c r="E2446" s="60" t="s">
        <v>6656</v>
      </c>
      <c r="F2446" s="61">
        <v>104.48056764255401</v>
      </c>
      <c r="G2446" s="61">
        <v>103.965149571358</v>
      </c>
      <c r="H2446" s="61">
        <v>99.197998059988706</v>
      </c>
      <c r="I2446" s="61">
        <v>95.4733103074105</v>
      </c>
      <c r="J2446" s="62">
        <v>0.387400388330915</v>
      </c>
      <c r="K2446" s="62">
        <v>0.34765668618507201</v>
      </c>
      <c r="L2446" s="62">
        <v>0.34046332595459899</v>
      </c>
      <c r="M2446" s="62">
        <v>0.39284105789287999</v>
      </c>
    </row>
    <row r="2447" spans="1:13" x14ac:dyDescent="0.35">
      <c r="A2447" s="59" t="s">
        <v>4525</v>
      </c>
      <c r="B2447" s="59" t="s">
        <v>4526</v>
      </c>
      <c r="C2447" s="60" t="s">
        <v>31</v>
      </c>
      <c r="D2447" s="60" t="s">
        <v>80</v>
      </c>
      <c r="E2447" s="60" t="s">
        <v>6656</v>
      </c>
      <c r="F2447" s="61">
        <v>104.48056764255401</v>
      </c>
      <c r="G2447" s="61">
        <v>103.965149571358</v>
      </c>
      <c r="H2447" s="61">
        <v>99.197998059988706</v>
      </c>
      <c r="I2447" s="61">
        <v>95.4733103074105</v>
      </c>
      <c r="J2447" s="62">
        <v>0.387400388330915</v>
      </c>
      <c r="K2447" s="62">
        <v>0.34765668618507201</v>
      </c>
      <c r="L2447" s="62">
        <v>0.34046332595459899</v>
      </c>
      <c r="M2447" s="62">
        <v>0.39284105789287999</v>
      </c>
    </row>
    <row r="2448" spans="1:13" x14ac:dyDescent="0.35">
      <c r="A2448" s="59" t="s">
        <v>4101</v>
      </c>
      <c r="B2448" s="59" t="s">
        <v>4102</v>
      </c>
      <c r="C2448" s="60" t="s">
        <v>40</v>
      </c>
      <c r="D2448" s="60" t="s">
        <v>46</v>
      </c>
      <c r="E2448" s="60" t="s">
        <v>6656</v>
      </c>
      <c r="F2448" s="61">
        <v>108.985671404938</v>
      </c>
      <c r="G2448" s="61">
        <v>105.229996820262</v>
      </c>
      <c r="H2448" s="61">
        <v>102.773582976123</v>
      </c>
      <c r="I2448" s="61">
        <v>100.37345061998199</v>
      </c>
      <c r="J2448" s="62">
        <v>0.38770018100350001</v>
      </c>
      <c r="K2448" s="62">
        <v>0.34812003015515403</v>
      </c>
      <c r="L2448" s="62">
        <v>0.33668062259565901</v>
      </c>
      <c r="M2448" s="62">
        <v>0.38474954763680702</v>
      </c>
    </row>
    <row r="2449" spans="1:13" x14ac:dyDescent="0.35">
      <c r="A2449" s="59" t="s">
        <v>900</v>
      </c>
      <c r="B2449" s="59" t="s">
        <v>901</v>
      </c>
      <c r="C2449" s="60" t="s">
        <v>31</v>
      </c>
      <c r="D2449" s="60" t="s">
        <v>46</v>
      </c>
      <c r="E2449" s="60" t="s">
        <v>6657</v>
      </c>
      <c r="F2449" s="61">
        <v>112.077773676105</v>
      </c>
      <c r="G2449" s="61">
        <v>109.81894151617399</v>
      </c>
      <c r="H2449" s="61">
        <v>106.301067466318</v>
      </c>
      <c r="I2449" s="61">
        <v>100.57252567032501</v>
      </c>
      <c r="J2449" s="62">
        <v>0.51166602376454695</v>
      </c>
      <c r="K2449" s="62">
        <v>0.455615380728842</v>
      </c>
      <c r="L2449" s="62">
        <v>0.44264004088495701</v>
      </c>
      <c r="M2449" s="62">
        <v>0.50461197834544702</v>
      </c>
    </row>
    <row r="2450" spans="1:13" x14ac:dyDescent="0.35">
      <c r="A2450" s="59" t="s">
        <v>4103</v>
      </c>
      <c r="B2450" s="59" t="s">
        <v>4104</v>
      </c>
      <c r="C2450" s="60" t="s">
        <v>31</v>
      </c>
      <c r="D2450" s="60" t="s">
        <v>46</v>
      </c>
      <c r="E2450" s="60" t="s">
        <v>6656</v>
      </c>
      <c r="F2450" s="61">
        <v>108.985671404938</v>
      </c>
      <c r="G2450" s="61">
        <v>105.229996820262</v>
      </c>
      <c r="H2450" s="61">
        <v>102.773582976123</v>
      </c>
      <c r="I2450" s="61">
        <v>100.37345061998199</v>
      </c>
      <c r="J2450" s="62">
        <v>0.38770018100350001</v>
      </c>
      <c r="K2450" s="62">
        <v>0.34812003015515403</v>
      </c>
      <c r="L2450" s="62">
        <v>0.33668062259565901</v>
      </c>
      <c r="M2450" s="62">
        <v>0.38474954763680702</v>
      </c>
    </row>
    <row r="2451" spans="1:13" x14ac:dyDescent="0.35">
      <c r="A2451" s="59" t="s">
        <v>4105</v>
      </c>
      <c r="B2451" s="59" t="s">
        <v>4106</v>
      </c>
      <c r="C2451" s="60" t="s">
        <v>31</v>
      </c>
      <c r="D2451" s="60" t="s">
        <v>46</v>
      </c>
      <c r="E2451" s="60" t="s">
        <v>6656</v>
      </c>
      <c r="F2451" s="61">
        <v>108.985671404938</v>
      </c>
      <c r="G2451" s="61">
        <v>105.229996820262</v>
      </c>
      <c r="H2451" s="61">
        <v>102.773582976123</v>
      </c>
      <c r="I2451" s="61">
        <v>100.37345061998199</v>
      </c>
      <c r="J2451" s="62">
        <v>0.38770018100350001</v>
      </c>
      <c r="K2451" s="62">
        <v>0.34812003015515403</v>
      </c>
      <c r="L2451" s="62">
        <v>0.33668062259565901</v>
      </c>
      <c r="M2451" s="62">
        <v>0.38474954763680702</v>
      </c>
    </row>
    <row r="2452" spans="1:13" x14ac:dyDescent="0.35">
      <c r="A2452" s="59" t="s">
        <v>898</v>
      </c>
      <c r="B2452" s="59" t="s">
        <v>899</v>
      </c>
      <c r="C2452" s="60" t="s">
        <v>31</v>
      </c>
      <c r="D2452" s="60" t="s">
        <v>46</v>
      </c>
      <c r="E2452" s="60" t="s">
        <v>6657</v>
      </c>
      <c r="F2452" s="61">
        <v>107.51113891196999</v>
      </c>
      <c r="G2452" s="61">
        <v>102.58004284093199</v>
      </c>
      <c r="H2452" s="61">
        <v>101.900211274388</v>
      </c>
      <c r="I2452" s="61">
        <v>100.012873338262</v>
      </c>
      <c r="J2452" s="62">
        <v>0.50929064069188801</v>
      </c>
      <c r="K2452" s="62">
        <v>0.45434700165445802</v>
      </c>
      <c r="L2452" s="62">
        <v>0.44999158393376398</v>
      </c>
      <c r="M2452" s="62">
        <v>0.50759877800519704</v>
      </c>
    </row>
    <row r="2453" spans="1:13" x14ac:dyDescent="0.35">
      <c r="A2453" s="59" t="s">
        <v>2414</v>
      </c>
      <c r="B2453" s="59" t="s">
        <v>2415</v>
      </c>
      <c r="C2453" s="60" t="s">
        <v>40</v>
      </c>
      <c r="D2453" s="60" t="s">
        <v>32</v>
      </c>
      <c r="E2453" s="60" t="s">
        <v>6657</v>
      </c>
      <c r="F2453" s="61">
        <v>117.860118354251</v>
      </c>
      <c r="G2453" s="61">
        <v>123.12894034484199</v>
      </c>
      <c r="H2453" s="61">
        <v>96.745896267560198</v>
      </c>
      <c r="I2453" s="61">
        <v>95.905265199840102</v>
      </c>
      <c r="J2453" s="62">
        <v>0.47046701301631</v>
      </c>
      <c r="K2453" s="62">
        <v>0.40729890771989902</v>
      </c>
      <c r="L2453" s="62">
        <v>0.40932624165288101</v>
      </c>
      <c r="M2453" s="62">
        <v>0.47499301361806501</v>
      </c>
    </row>
    <row r="2454" spans="1:13" x14ac:dyDescent="0.35">
      <c r="A2454" s="59" t="s">
        <v>6540</v>
      </c>
      <c r="B2454" s="59" t="s">
        <v>6541</v>
      </c>
      <c r="C2454" s="60" t="s">
        <v>40</v>
      </c>
      <c r="D2454" s="60" t="s">
        <v>32</v>
      </c>
      <c r="E2454" s="60" t="s">
        <v>6656</v>
      </c>
      <c r="F2454" s="61">
        <v>110.834348058697</v>
      </c>
      <c r="G2454" s="61"/>
      <c r="H2454" s="61"/>
      <c r="I2454" s="61">
        <v>98.838527538860504</v>
      </c>
      <c r="J2454" s="62">
        <v>0.30512582686389</v>
      </c>
      <c r="K2454" s="62">
        <v>0.26167003065413202</v>
      </c>
      <c r="L2454" s="62">
        <v>0.25436545566912899</v>
      </c>
      <c r="M2454" s="62">
        <v>0.30661011102514302</v>
      </c>
    </row>
    <row r="2455" spans="1:13" x14ac:dyDescent="0.35">
      <c r="A2455" s="59" t="s">
        <v>6544</v>
      </c>
      <c r="B2455" s="59" t="s">
        <v>6545</v>
      </c>
      <c r="C2455" s="60" t="s">
        <v>40</v>
      </c>
      <c r="D2455" s="60" t="s">
        <v>32</v>
      </c>
      <c r="E2455" s="60" t="s">
        <v>6656</v>
      </c>
      <c r="F2455" s="61">
        <v>110.834348058697</v>
      </c>
      <c r="G2455" s="61"/>
      <c r="H2455" s="61"/>
      <c r="I2455" s="61">
        <v>98.838527538860504</v>
      </c>
      <c r="J2455" s="62">
        <v>0.30512582686389</v>
      </c>
      <c r="K2455" s="62">
        <v>0.26167003065413202</v>
      </c>
      <c r="L2455" s="62">
        <v>0.25436545566912899</v>
      </c>
      <c r="M2455" s="62">
        <v>0.30661011102514302</v>
      </c>
    </row>
    <row r="2456" spans="1:13" x14ac:dyDescent="0.35">
      <c r="A2456" s="59" t="s">
        <v>6542</v>
      </c>
      <c r="B2456" s="59" t="s">
        <v>6543</v>
      </c>
      <c r="C2456" s="60" t="s">
        <v>40</v>
      </c>
      <c r="D2456" s="60" t="s">
        <v>32</v>
      </c>
      <c r="E2456" s="60" t="s">
        <v>6656</v>
      </c>
      <c r="F2456" s="61">
        <v>110.834348058697</v>
      </c>
      <c r="G2456" s="61"/>
      <c r="H2456" s="61"/>
      <c r="I2456" s="61">
        <v>98.838527538860504</v>
      </c>
      <c r="J2456" s="62">
        <v>0.30512582686389</v>
      </c>
      <c r="K2456" s="62">
        <v>0.26167003065413202</v>
      </c>
      <c r="L2456" s="62">
        <v>0.25436545566912899</v>
      </c>
      <c r="M2456" s="62">
        <v>0.30661011102514302</v>
      </c>
    </row>
    <row r="2457" spans="1:13" x14ac:dyDescent="0.35">
      <c r="A2457" s="59" t="s">
        <v>2412</v>
      </c>
      <c r="B2457" s="59" t="s">
        <v>2413</v>
      </c>
      <c r="C2457" s="60" t="s">
        <v>40</v>
      </c>
      <c r="D2457" s="60" t="s">
        <v>32</v>
      </c>
      <c r="E2457" s="60" t="s">
        <v>6657</v>
      </c>
      <c r="F2457" s="61">
        <v>112.001867605539</v>
      </c>
      <c r="G2457" s="61">
        <v>121.67027337728599</v>
      </c>
      <c r="H2457" s="61">
        <v>93.627360735271793</v>
      </c>
      <c r="I2457" s="61">
        <v>98.253229698333101</v>
      </c>
      <c r="J2457" s="62">
        <v>0.463282781592605</v>
      </c>
      <c r="K2457" s="62">
        <v>0.40414672069337099</v>
      </c>
      <c r="L2457" s="62">
        <v>0.40323760630327599</v>
      </c>
      <c r="M2457" s="62">
        <v>0.47512570424769202</v>
      </c>
    </row>
    <row r="2458" spans="1:13" x14ac:dyDescent="0.35">
      <c r="A2458" s="59" t="s">
        <v>5379</v>
      </c>
      <c r="B2458" s="59" t="s">
        <v>5380</v>
      </c>
      <c r="C2458" s="60" t="s">
        <v>40</v>
      </c>
      <c r="D2458" s="60" t="s">
        <v>3030</v>
      </c>
      <c r="E2458" s="60" t="s">
        <v>6656</v>
      </c>
      <c r="F2458" s="61">
        <v>99.146500389510393</v>
      </c>
      <c r="G2458" s="61">
        <v>101.24888821970301</v>
      </c>
      <c r="H2458" s="61"/>
      <c r="I2458" s="61">
        <v>103.32669568131</v>
      </c>
      <c r="J2458" s="62">
        <v>0.34235501961389198</v>
      </c>
      <c r="K2458" s="62">
        <v>0.314898231670318</v>
      </c>
      <c r="L2458" s="62">
        <v>0.26847848676928299</v>
      </c>
      <c r="M2458" s="62">
        <v>0.31472682113784201</v>
      </c>
    </row>
    <row r="2459" spans="1:13" x14ac:dyDescent="0.35">
      <c r="A2459" s="59" t="s">
        <v>5377</v>
      </c>
      <c r="B2459" s="59" t="s">
        <v>5378</v>
      </c>
      <c r="C2459" s="60" t="s">
        <v>40</v>
      </c>
      <c r="D2459" s="60" t="s">
        <v>3030</v>
      </c>
      <c r="E2459" s="60" t="s">
        <v>6656</v>
      </c>
      <c r="F2459" s="61">
        <v>99.146500389510393</v>
      </c>
      <c r="G2459" s="61">
        <v>101.24888821970301</v>
      </c>
      <c r="H2459" s="61"/>
      <c r="I2459" s="61">
        <v>103.32669568131</v>
      </c>
      <c r="J2459" s="62">
        <v>0.34235501961389198</v>
      </c>
      <c r="K2459" s="62">
        <v>0.314898231670318</v>
      </c>
      <c r="L2459" s="62">
        <v>0.26847848676928299</v>
      </c>
      <c r="M2459" s="62">
        <v>0.31472682113784201</v>
      </c>
    </row>
    <row r="2460" spans="1:13" x14ac:dyDescent="0.35">
      <c r="A2460" s="59" t="s">
        <v>5381</v>
      </c>
      <c r="B2460" s="59" t="s">
        <v>5382</v>
      </c>
      <c r="C2460" s="60" t="s">
        <v>40</v>
      </c>
      <c r="D2460" s="60" t="s">
        <v>3030</v>
      </c>
      <c r="E2460" s="60" t="s">
        <v>6656</v>
      </c>
      <c r="F2460" s="61">
        <v>99.146500389510393</v>
      </c>
      <c r="G2460" s="61">
        <v>101.24888821970301</v>
      </c>
      <c r="H2460" s="61"/>
      <c r="I2460" s="61">
        <v>103.32669568131</v>
      </c>
      <c r="J2460" s="62">
        <v>0.34235501961389198</v>
      </c>
      <c r="K2460" s="62">
        <v>0.314898231670318</v>
      </c>
      <c r="L2460" s="62">
        <v>0.26847848676928299</v>
      </c>
      <c r="M2460" s="62">
        <v>0.31472682113784201</v>
      </c>
    </row>
    <row r="2461" spans="1:13" x14ac:dyDescent="0.35">
      <c r="A2461" s="59" t="s">
        <v>5373</v>
      </c>
      <c r="B2461" s="59" t="s">
        <v>5374</v>
      </c>
      <c r="C2461" s="60" t="s">
        <v>31</v>
      </c>
      <c r="D2461" s="60" t="s">
        <v>3030</v>
      </c>
      <c r="E2461" s="60" t="s">
        <v>6656</v>
      </c>
      <c r="F2461" s="61">
        <v>99.146500389510393</v>
      </c>
      <c r="G2461" s="61">
        <v>101.24888821970301</v>
      </c>
      <c r="H2461" s="61"/>
      <c r="I2461" s="61">
        <v>103.32669568131</v>
      </c>
      <c r="J2461" s="62">
        <v>0.34235501961389198</v>
      </c>
      <c r="K2461" s="62">
        <v>0.314898231670318</v>
      </c>
      <c r="L2461" s="62">
        <v>0.26847848676928299</v>
      </c>
      <c r="M2461" s="62">
        <v>0.31472682113784201</v>
      </c>
    </row>
    <row r="2462" spans="1:13" x14ac:dyDescent="0.35">
      <c r="A2462" s="59" t="s">
        <v>5375</v>
      </c>
      <c r="B2462" s="59" t="s">
        <v>5376</v>
      </c>
      <c r="C2462" s="60" t="s">
        <v>31</v>
      </c>
      <c r="D2462" s="60" t="s">
        <v>3030</v>
      </c>
      <c r="E2462" s="60" t="s">
        <v>6656</v>
      </c>
      <c r="F2462" s="61">
        <v>99.146500389510393</v>
      </c>
      <c r="G2462" s="61">
        <v>101.24888821970301</v>
      </c>
      <c r="H2462" s="61"/>
      <c r="I2462" s="61">
        <v>103.32669568131</v>
      </c>
      <c r="J2462" s="62">
        <v>0.34235501961389198</v>
      </c>
      <c r="K2462" s="62">
        <v>0.314898231670318</v>
      </c>
      <c r="L2462" s="62">
        <v>0.26847848676928299</v>
      </c>
      <c r="M2462" s="62">
        <v>0.31472682113784201</v>
      </c>
    </row>
    <row r="2463" spans="1:13" x14ac:dyDescent="0.35">
      <c r="A2463" s="59" t="s">
        <v>1010</v>
      </c>
      <c r="B2463" s="59" t="s">
        <v>1011</v>
      </c>
      <c r="C2463" s="60" t="s">
        <v>31</v>
      </c>
      <c r="D2463" s="60" t="s">
        <v>53</v>
      </c>
      <c r="E2463" s="60" t="s">
        <v>6657</v>
      </c>
      <c r="F2463" s="61">
        <v>99.268224762539006</v>
      </c>
      <c r="G2463" s="61">
        <v>95.904602092095104</v>
      </c>
      <c r="H2463" s="61">
        <v>101.71322401648101</v>
      </c>
      <c r="I2463" s="61">
        <v>96.632772399287703</v>
      </c>
      <c r="J2463" s="62">
        <v>0.548151113391943</v>
      </c>
      <c r="K2463" s="62">
        <v>0.50816818405722497</v>
      </c>
      <c r="L2463" s="62">
        <v>0.48684993530685999</v>
      </c>
      <c r="M2463" s="62">
        <v>0.55202486186342903</v>
      </c>
    </row>
    <row r="2464" spans="1:13" x14ac:dyDescent="0.35">
      <c r="A2464" s="59" t="s">
        <v>4247</v>
      </c>
      <c r="B2464" s="59" t="s">
        <v>4248</v>
      </c>
      <c r="C2464" s="60" t="s">
        <v>40</v>
      </c>
      <c r="D2464" s="60" t="s">
        <v>41</v>
      </c>
      <c r="E2464" s="60" t="s">
        <v>6656</v>
      </c>
      <c r="F2464" s="61">
        <v>95.021975682244005</v>
      </c>
      <c r="G2464" s="61"/>
      <c r="H2464" s="61"/>
      <c r="I2464" s="61">
        <v>107.33097677668999</v>
      </c>
      <c r="J2464" s="62">
        <v>0.31839567157656301</v>
      </c>
      <c r="K2464" s="62">
        <v>0.28476436923412102</v>
      </c>
      <c r="L2464" s="62">
        <v>0.279794896872679</v>
      </c>
      <c r="M2464" s="62">
        <v>0.33905234088956299</v>
      </c>
    </row>
    <row r="2465" spans="1:13" x14ac:dyDescent="0.35">
      <c r="A2465" s="59" t="s">
        <v>4785</v>
      </c>
      <c r="B2465" s="59" t="s">
        <v>4786</v>
      </c>
      <c r="C2465" s="60" t="s">
        <v>31</v>
      </c>
      <c r="D2465" s="60" t="s">
        <v>89</v>
      </c>
      <c r="E2465" s="60" t="s">
        <v>6656</v>
      </c>
      <c r="F2465" s="61">
        <v>101.64004691071899</v>
      </c>
      <c r="G2465" s="61"/>
      <c r="H2465" s="61"/>
      <c r="I2465" s="61">
        <v>104.18603512136499</v>
      </c>
      <c r="J2465" s="62">
        <v>0.333755426384089</v>
      </c>
      <c r="K2465" s="62">
        <v>0.29666473552729899</v>
      </c>
      <c r="L2465" s="62">
        <v>0.28904139828903003</v>
      </c>
      <c r="M2465" s="62">
        <v>0.340618509070025</v>
      </c>
    </row>
    <row r="2466" spans="1:13" x14ac:dyDescent="0.35">
      <c r="A2466" s="59" t="s">
        <v>4789</v>
      </c>
      <c r="B2466" s="59" t="s">
        <v>4790</v>
      </c>
      <c r="C2466" s="60" t="s">
        <v>31</v>
      </c>
      <c r="D2466" s="60" t="s">
        <v>89</v>
      </c>
      <c r="E2466" s="60" t="s">
        <v>6656</v>
      </c>
      <c r="F2466" s="61">
        <v>101.64004691071899</v>
      </c>
      <c r="G2466" s="61"/>
      <c r="H2466" s="61"/>
      <c r="I2466" s="61">
        <v>104.18603512136499</v>
      </c>
      <c r="J2466" s="62">
        <v>0.333755426384089</v>
      </c>
      <c r="K2466" s="62">
        <v>0.29666473552729899</v>
      </c>
      <c r="L2466" s="62">
        <v>0.28904139828903003</v>
      </c>
      <c r="M2466" s="62">
        <v>0.340618509070025</v>
      </c>
    </row>
    <row r="2467" spans="1:13" x14ac:dyDescent="0.35">
      <c r="A2467" s="59" t="s">
        <v>1016</v>
      </c>
      <c r="B2467" s="59" t="s">
        <v>1017</v>
      </c>
      <c r="C2467" s="60" t="s">
        <v>40</v>
      </c>
      <c r="D2467" s="60" t="s">
        <v>41</v>
      </c>
      <c r="E2467" s="60" t="s">
        <v>6657</v>
      </c>
      <c r="F2467" s="61">
        <v>92.072065313847702</v>
      </c>
      <c r="G2467" s="61">
        <v>94.187232420030796</v>
      </c>
      <c r="H2467" s="61">
        <v>96.730406185552994</v>
      </c>
      <c r="I2467" s="61">
        <v>111.284790663373</v>
      </c>
      <c r="J2467" s="62">
        <v>0.44269197510344699</v>
      </c>
      <c r="K2467" s="62">
        <v>0.41832877943103902</v>
      </c>
      <c r="L2467" s="62">
        <v>0.415642725579072</v>
      </c>
      <c r="M2467" s="62">
        <v>0.49005876171471102</v>
      </c>
    </row>
    <row r="2468" spans="1:13" x14ac:dyDescent="0.35">
      <c r="A2468" s="59" t="s">
        <v>4233</v>
      </c>
      <c r="B2468" s="59" t="s">
        <v>4234</v>
      </c>
      <c r="C2468" s="60" t="s">
        <v>31</v>
      </c>
      <c r="D2468" s="60" t="s">
        <v>53</v>
      </c>
      <c r="E2468" s="60" t="s">
        <v>6656</v>
      </c>
      <c r="F2468" s="61">
        <v>95.844750402581596</v>
      </c>
      <c r="G2468" s="61">
        <v>99.508178844568405</v>
      </c>
      <c r="H2468" s="61">
        <v>102.070244661148</v>
      </c>
      <c r="I2468" s="61">
        <v>97.424281618518805</v>
      </c>
      <c r="J2468" s="62">
        <v>0.36009148385973599</v>
      </c>
      <c r="K2468" s="62">
        <v>0.32793528818022899</v>
      </c>
      <c r="L2468" s="62">
        <v>0.31941489369007797</v>
      </c>
      <c r="M2468" s="62">
        <v>0.36326331010447999</v>
      </c>
    </row>
    <row r="2469" spans="1:13" x14ac:dyDescent="0.35">
      <c r="A2469" s="59" t="s">
        <v>4245</v>
      </c>
      <c r="B2469" s="59" t="s">
        <v>4246</v>
      </c>
      <c r="C2469" s="60" t="s">
        <v>31</v>
      </c>
      <c r="D2469" s="60" t="s">
        <v>41</v>
      </c>
      <c r="E2469" s="60" t="s">
        <v>6656</v>
      </c>
      <c r="F2469" s="61">
        <v>95.021975682244005</v>
      </c>
      <c r="G2469" s="61"/>
      <c r="H2469" s="61"/>
      <c r="I2469" s="61">
        <v>107.33097677668999</v>
      </c>
      <c r="J2469" s="62">
        <v>0.31839567157656301</v>
      </c>
      <c r="K2469" s="62">
        <v>0.28476436923412102</v>
      </c>
      <c r="L2469" s="62">
        <v>0.279794896872679</v>
      </c>
      <c r="M2469" s="62">
        <v>0.33905234088956299</v>
      </c>
    </row>
    <row r="2470" spans="1:13" x14ac:dyDescent="0.35">
      <c r="A2470" s="59" t="s">
        <v>4231</v>
      </c>
      <c r="B2470" s="59" t="s">
        <v>4232</v>
      </c>
      <c r="C2470" s="60" t="s">
        <v>40</v>
      </c>
      <c r="D2470" s="60" t="s">
        <v>53</v>
      </c>
      <c r="E2470" s="60" t="s">
        <v>6656</v>
      </c>
      <c r="F2470" s="61">
        <v>95.844750402581596</v>
      </c>
      <c r="G2470" s="61">
        <v>99.508178844568405</v>
      </c>
      <c r="H2470" s="61">
        <v>102.070244661148</v>
      </c>
      <c r="I2470" s="61">
        <v>97.424281618518805</v>
      </c>
      <c r="J2470" s="62">
        <v>0.36009148385973599</v>
      </c>
      <c r="K2470" s="62">
        <v>0.32793528818022899</v>
      </c>
      <c r="L2470" s="62">
        <v>0.31941489369007797</v>
      </c>
      <c r="M2470" s="62">
        <v>0.36326331010447999</v>
      </c>
    </row>
    <row r="2471" spans="1:13" x14ac:dyDescent="0.35">
      <c r="A2471" s="59" t="s">
        <v>4229</v>
      </c>
      <c r="B2471" s="59" t="s">
        <v>4230</v>
      </c>
      <c r="C2471" s="60" t="s">
        <v>40</v>
      </c>
      <c r="D2471" s="60" t="s">
        <v>53</v>
      </c>
      <c r="E2471" s="60" t="s">
        <v>6656</v>
      </c>
      <c r="F2471" s="61">
        <v>95.844750402581596</v>
      </c>
      <c r="G2471" s="61">
        <v>99.508178844568405</v>
      </c>
      <c r="H2471" s="61">
        <v>102.070244661148</v>
      </c>
      <c r="I2471" s="61">
        <v>97.424281618518805</v>
      </c>
      <c r="J2471" s="62">
        <v>0.36009148385973599</v>
      </c>
      <c r="K2471" s="62">
        <v>0.32793528818022899</v>
      </c>
      <c r="L2471" s="62">
        <v>0.31941489369007797</v>
      </c>
      <c r="M2471" s="62">
        <v>0.36326331010447999</v>
      </c>
    </row>
    <row r="2472" spans="1:13" x14ac:dyDescent="0.35">
      <c r="A2472" s="59" t="s">
        <v>4791</v>
      </c>
      <c r="B2472" s="59" t="s">
        <v>4792</v>
      </c>
      <c r="C2472" s="60" t="s">
        <v>31</v>
      </c>
      <c r="D2472" s="60" t="s">
        <v>89</v>
      </c>
      <c r="E2472" s="60" t="s">
        <v>6656</v>
      </c>
      <c r="F2472" s="61">
        <v>101.64004691071899</v>
      </c>
      <c r="G2472" s="61"/>
      <c r="H2472" s="61"/>
      <c r="I2472" s="61">
        <v>104.18603512136499</v>
      </c>
      <c r="J2472" s="62">
        <v>0.333755426384089</v>
      </c>
      <c r="K2472" s="62">
        <v>0.29666473552729899</v>
      </c>
      <c r="L2472" s="62">
        <v>0.28904139828903003</v>
      </c>
      <c r="M2472" s="62">
        <v>0.340618509070025</v>
      </c>
    </row>
    <row r="2473" spans="1:13" x14ac:dyDescent="0.35">
      <c r="A2473" s="59" t="s">
        <v>4235</v>
      </c>
      <c r="B2473" s="59" t="s">
        <v>4236</v>
      </c>
      <c r="C2473" s="60" t="s">
        <v>31</v>
      </c>
      <c r="D2473" s="60" t="s">
        <v>53</v>
      </c>
      <c r="E2473" s="60" t="s">
        <v>6656</v>
      </c>
      <c r="F2473" s="61">
        <v>95.844750402581596</v>
      </c>
      <c r="G2473" s="61">
        <v>99.508178844568405</v>
      </c>
      <c r="H2473" s="61">
        <v>102.070244661148</v>
      </c>
      <c r="I2473" s="61">
        <v>97.424281618518805</v>
      </c>
      <c r="J2473" s="62">
        <v>0.36009148385973599</v>
      </c>
      <c r="K2473" s="62">
        <v>0.32793528818022899</v>
      </c>
      <c r="L2473" s="62">
        <v>0.31941489369007797</v>
      </c>
      <c r="M2473" s="62">
        <v>0.36326331010447999</v>
      </c>
    </row>
    <row r="2474" spans="1:13" x14ac:dyDescent="0.35">
      <c r="A2474" s="59" t="s">
        <v>4795</v>
      </c>
      <c r="B2474" s="59" t="s">
        <v>4796</v>
      </c>
      <c r="C2474" s="60" t="s">
        <v>40</v>
      </c>
      <c r="D2474" s="60" t="s">
        <v>89</v>
      </c>
      <c r="E2474" s="60" t="s">
        <v>6656</v>
      </c>
      <c r="F2474" s="61">
        <v>101.64004691071899</v>
      </c>
      <c r="G2474" s="61"/>
      <c r="H2474" s="61"/>
      <c r="I2474" s="61">
        <v>104.18603512136499</v>
      </c>
      <c r="J2474" s="62">
        <v>0.333755426384089</v>
      </c>
      <c r="K2474" s="62">
        <v>0.29666473552729899</v>
      </c>
      <c r="L2474" s="62">
        <v>0.28904139828903003</v>
      </c>
      <c r="M2474" s="62">
        <v>0.340618509070025</v>
      </c>
    </row>
    <row r="2475" spans="1:13" x14ac:dyDescent="0.35">
      <c r="A2475" s="59" t="s">
        <v>4249</v>
      </c>
      <c r="B2475" s="59" t="s">
        <v>4250</v>
      </c>
      <c r="C2475" s="60" t="s">
        <v>31</v>
      </c>
      <c r="D2475" s="60" t="s">
        <v>41</v>
      </c>
      <c r="E2475" s="60" t="s">
        <v>6656</v>
      </c>
      <c r="F2475" s="61">
        <v>95.021975682244005</v>
      </c>
      <c r="G2475" s="61"/>
      <c r="H2475" s="61"/>
      <c r="I2475" s="61">
        <v>107.33097677668999</v>
      </c>
      <c r="J2475" s="62">
        <v>0.31839567157656301</v>
      </c>
      <c r="K2475" s="62">
        <v>0.28476436923412102</v>
      </c>
      <c r="L2475" s="62">
        <v>0.279794896872679</v>
      </c>
      <c r="M2475" s="62">
        <v>0.33905234088956299</v>
      </c>
    </row>
    <row r="2476" spans="1:13" x14ac:dyDescent="0.35">
      <c r="A2476" s="59" t="s">
        <v>5528</v>
      </c>
      <c r="B2476" s="59" t="s">
        <v>5529</v>
      </c>
      <c r="C2476" s="60" t="s">
        <v>40</v>
      </c>
      <c r="D2476" s="60" t="s">
        <v>3030</v>
      </c>
      <c r="E2476" s="60" t="s">
        <v>6656</v>
      </c>
      <c r="F2476" s="61">
        <v>106.78350360489</v>
      </c>
      <c r="G2476" s="61"/>
      <c r="H2476" s="61"/>
      <c r="I2476" s="61">
        <v>98.356116183059498</v>
      </c>
      <c r="J2476" s="62">
        <v>0.33109724173336402</v>
      </c>
      <c r="K2476" s="62">
        <v>0.28405106469573199</v>
      </c>
      <c r="L2476" s="62">
        <v>0.27481943200658498</v>
      </c>
      <c r="M2476" s="62">
        <v>0.32668724449829101</v>
      </c>
    </row>
    <row r="2477" spans="1:13" x14ac:dyDescent="0.35">
      <c r="A2477" s="59" t="s">
        <v>1218</v>
      </c>
      <c r="B2477" s="59" t="s">
        <v>1219</v>
      </c>
      <c r="C2477" s="60" t="s">
        <v>31</v>
      </c>
      <c r="D2477" s="60" t="s">
        <v>83</v>
      </c>
      <c r="E2477" s="60" t="s">
        <v>6657</v>
      </c>
      <c r="F2477" s="61">
        <v>108.946327233964</v>
      </c>
      <c r="G2477" s="61">
        <v>113.740765485493</v>
      </c>
      <c r="H2477" s="61">
        <v>105.92803733059399</v>
      </c>
      <c r="I2477" s="61">
        <v>91.285842915256396</v>
      </c>
      <c r="J2477" s="62">
        <v>0.51249169868684297</v>
      </c>
      <c r="K2477" s="62">
        <v>0.45877466635985797</v>
      </c>
      <c r="L2477" s="62">
        <v>0.44888321847691298</v>
      </c>
      <c r="M2477" s="62">
        <v>0.50977710116943498</v>
      </c>
    </row>
    <row r="2478" spans="1:13" x14ac:dyDescent="0.35">
      <c r="A2478" s="59" t="s">
        <v>5530</v>
      </c>
      <c r="B2478" s="59" t="s">
        <v>5531</v>
      </c>
      <c r="C2478" s="60" t="s">
        <v>40</v>
      </c>
      <c r="D2478" s="60" t="s">
        <v>3030</v>
      </c>
      <c r="E2478" s="60" t="s">
        <v>6656</v>
      </c>
      <c r="F2478" s="61">
        <v>106.78350360489</v>
      </c>
      <c r="G2478" s="61"/>
      <c r="H2478" s="61"/>
      <c r="I2478" s="61">
        <v>98.356116183059498</v>
      </c>
      <c r="J2478" s="62">
        <v>0.33109724173336402</v>
      </c>
      <c r="K2478" s="62">
        <v>0.28405106469573199</v>
      </c>
      <c r="L2478" s="62">
        <v>0.27481943200658498</v>
      </c>
      <c r="M2478" s="62">
        <v>0.32668724449829101</v>
      </c>
    </row>
    <row r="2479" spans="1:13" x14ac:dyDescent="0.35">
      <c r="A2479" s="59" t="s">
        <v>1216</v>
      </c>
      <c r="B2479" s="59" t="s">
        <v>1217</v>
      </c>
      <c r="C2479" s="60" t="s">
        <v>40</v>
      </c>
      <c r="D2479" s="60" t="s">
        <v>83</v>
      </c>
      <c r="E2479" s="60" t="s">
        <v>6657</v>
      </c>
      <c r="F2479" s="61">
        <v>109.85652234797701</v>
      </c>
      <c r="G2479" s="61">
        <v>111.655884266253</v>
      </c>
      <c r="H2479" s="61">
        <v>102.346948027647</v>
      </c>
      <c r="I2479" s="61">
        <v>91.093895597014694</v>
      </c>
      <c r="J2479" s="62">
        <v>0.51829213365545301</v>
      </c>
      <c r="K2479" s="62">
        <v>0.46053781189093601</v>
      </c>
      <c r="L2479" s="62">
        <v>0.455500296002043</v>
      </c>
      <c r="M2479" s="62">
        <v>0.51911070600470899</v>
      </c>
    </row>
    <row r="2480" spans="1:13" x14ac:dyDescent="0.35">
      <c r="A2480" s="59" t="s">
        <v>5526</v>
      </c>
      <c r="B2480" s="59" t="s">
        <v>5527</v>
      </c>
      <c r="C2480" s="60" t="s">
        <v>40</v>
      </c>
      <c r="D2480" s="60" t="s">
        <v>3030</v>
      </c>
      <c r="E2480" s="60" t="s">
        <v>6656</v>
      </c>
      <c r="F2480" s="61">
        <v>106.78350360489</v>
      </c>
      <c r="G2480" s="61"/>
      <c r="H2480" s="61"/>
      <c r="I2480" s="61">
        <v>98.356116183059498</v>
      </c>
      <c r="J2480" s="62">
        <v>0.33109724173336402</v>
      </c>
      <c r="K2480" s="62">
        <v>0.28405106469573199</v>
      </c>
      <c r="L2480" s="62">
        <v>0.27481943200658498</v>
      </c>
      <c r="M2480" s="62">
        <v>0.32668724449829101</v>
      </c>
    </row>
    <row r="2481" spans="1:13" x14ac:dyDescent="0.35">
      <c r="A2481" s="59" t="s">
        <v>5524</v>
      </c>
      <c r="B2481" s="59" t="s">
        <v>5525</v>
      </c>
      <c r="C2481" s="60" t="s">
        <v>31</v>
      </c>
      <c r="D2481" s="60" t="s">
        <v>3030</v>
      </c>
      <c r="E2481" s="60" t="s">
        <v>6656</v>
      </c>
      <c r="F2481" s="61">
        <v>106.78350360489</v>
      </c>
      <c r="G2481" s="61"/>
      <c r="H2481" s="61"/>
      <c r="I2481" s="61">
        <v>98.356116183059498</v>
      </c>
      <c r="J2481" s="62">
        <v>0.33109724173336402</v>
      </c>
      <c r="K2481" s="62">
        <v>0.28405106469573199</v>
      </c>
      <c r="L2481" s="62">
        <v>0.27481943200658498</v>
      </c>
      <c r="M2481" s="62">
        <v>0.32668724449829101</v>
      </c>
    </row>
    <row r="2482" spans="1:13" x14ac:dyDescent="0.35">
      <c r="A2482" s="59" t="s">
        <v>3465</v>
      </c>
      <c r="B2482" s="59" t="s">
        <v>3466</v>
      </c>
      <c r="C2482" s="60" t="s">
        <v>31</v>
      </c>
      <c r="D2482" s="60" t="s">
        <v>80</v>
      </c>
      <c r="E2482" s="60" t="s">
        <v>6656</v>
      </c>
      <c r="F2482" s="61">
        <v>106.929251821211</v>
      </c>
      <c r="G2482" s="61">
        <v>108.076904962005</v>
      </c>
      <c r="H2482" s="61">
        <v>101.033427748047</v>
      </c>
      <c r="I2482" s="61">
        <v>101.07784247677201</v>
      </c>
      <c r="J2482" s="62">
        <v>0.42343987575889203</v>
      </c>
      <c r="K2482" s="62">
        <v>0.38617436960037899</v>
      </c>
      <c r="L2482" s="62">
        <v>0.37740790015532899</v>
      </c>
      <c r="M2482" s="62">
        <v>0.42416498498397998</v>
      </c>
    </row>
    <row r="2483" spans="1:13" x14ac:dyDescent="0.35">
      <c r="A2483" s="59" t="s">
        <v>5522</v>
      </c>
      <c r="B2483" s="59" t="s">
        <v>5523</v>
      </c>
      <c r="C2483" s="60" t="s">
        <v>31</v>
      </c>
      <c r="D2483" s="60" t="s">
        <v>3030</v>
      </c>
      <c r="E2483" s="60" t="s">
        <v>6656</v>
      </c>
      <c r="F2483" s="61">
        <v>106.78350360489</v>
      </c>
      <c r="G2483" s="61"/>
      <c r="H2483" s="61"/>
      <c r="I2483" s="61">
        <v>98.356116183059498</v>
      </c>
      <c r="J2483" s="62">
        <v>0.33109724173336402</v>
      </c>
      <c r="K2483" s="62">
        <v>0.28405106469573199</v>
      </c>
      <c r="L2483" s="62">
        <v>0.27481943200658498</v>
      </c>
      <c r="M2483" s="62">
        <v>0.32668724449829101</v>
      </c>
    </row>
    <row r="2484" spans="1:13" x14ac:dyDescent="0.35">
      <c r="A2484" s="59" t="s">
        <v>4519</v>
      </c>
      <c r="B2484" s="59" t="s">
        <v>4520</v>
      </c>
      <c r="C2484" s="60" t="s">
        <v>31</v>
      </c>
      <c r="D2484" s="60" t="s">
        <v>83</v>
      </c>
      <c r="E2484" s="60" t="s">
        <v>6656</v>
      </c>
      <c r="F2484" s="61">
        <v>105.98663254453599</v>
      </c>
      <c r="G2484" s="61">
        <v>108.776719127322</v>
      </c>
      <c r="H2484" s="61">
        <v>102.497149432507</v>
      </c>
      <c r="I2484" s="61">
        <v>92.359659037832103</v>
      </c>
      <c r="J2484" s="62">
        <v>0.39422220917974099</v>
      </c>
      <c r="K2484" s="62">
        <v>0.35190734201573098</v>
      </c>
      <c r="L2484" s="62">
        <v>0.34483628943226802</v>
      </c>
      <c r="M2484" s="62">
        <v>0.39187262078830298</v>
      </c>
    </row>
    <row r="2485" spans="1:13" x14ac:dyDescent="0.35">
      <c r="A2485" s="59" t="s">
        <v>5532</v>
      </c>
      <c r="B2485" s="59" t="s">
        <v>5533</v>
      </c>
      <c r="C2485" s="60" t="s">
        <v>40</v>
      </c>
      <c r="D2485" s="60" t="s">
        <v>3030</v>
      </c>
      <c r="E2485" s="60" t="s">
        <v>6656</v>
      </c>
      <c r="F2485" s="61">
        <v>106.78350360489</v>
      </c>
      <c r="G2485" s="61"/>
      <c r="H2485" s="61"/>
      <c r="I2485" s="61">
        <v>98.356116183059498</v>
      </c>
      <c r="J2485" s="62">
        <v>0.33109724173336402</v>
      </c>
      <c r="K2485" s="62">
        <v>0.28405106469573199</v>
      </c>
      <c r="L2485" s="62">
        <v>0.27481943200658498</v>
      </c>
      <c r="M2485" s="62">
        <v>0.32668724449829101</v>
      </c>
    </row>
    <row r="2486" spans="1:13" x14ac:dyDescent="0.35">
      <c r="A2486" s="59" t="s">
        <v>480</v>
      </c>
      <c r="B2486" s="59" t="s">
        <v>481</v>
      </c>
      <c r="C2486" s="60" t="s">
        <v>40</v>
      </c>
      <c r="D2486" s="60" t="s">
        <v>80</v>
      </c>
      <c r="E2486" s="60" t="s">
        <v>6657</v>
      </c>
      <c r="F2486" s="61">
        <v>106.69236638200699</v>
      </c>
      <c r="G2486" s="61">
        <v>109.29687808566899</v>
      </c>
      <c r="H2486" s="61">
        <v>103.718502712329</v>
      </c>
      <c r="I2486" s="61">
        <v>97.381937875353103</v>
      </c>
      <c r="J2486" s="62">
        <v>0.58293559468826195</v>
      </c>
      <c r="K2486" s="62">
        <v>0.53054080579403995</v>
      </c>
      <c r="L2486" s="62">
        <v>0.51695413628919895</v>
      </c>
      <c r="M2486" s="62">
        <v>0.57386295653927899</v>
      </c>
    </row>
    <row r="2487" spans="1:13" x14ac:dyDescent="0.35">
      <c r="A2487" s="59" t="s">
        <v>1212</v>
      </c>
      <c r="B2487" s="59" t="s">
        <v>1213</v>
      </c>
      <c r="C2487" s="60" t="s">
        <v>31</v>
      </c>
      <c r="D2487" s="60" t="s">
        <v>83</v>
      </c>
      <c r="E2487" s="60" t="s">
        <v>6657</v>
      </c>
      <c r="F2487" s="61">
        <v>105.101870244579</v>
      </c>
      <c r="G2487" s="61">
        <v>107.21465519215</v>
      </c>
      <c r="H2487" s="61">
        <v>97.806269617755802</v>
      </c>
      <c r="I2487" s="61">
        <v>91.904773622331405</v>
      </c>
      <c r="J2487" s="62">
        <v>0.51956914444969504</v>
      </c>
      <c r="K2487" s="62">
        <v>0.460609179159155</v>
      </c>
      <c r="L2487" s="62">
        <v>0.45625536759614799</v>
      </c>
      <c r="M2487" s="62">
        <v>0.521474056725996</v>
      </c>
    </row>
    <row r="2488" spans="1:13" x14ac:dyDescent="0.35">
      <c r="A2488" s="59" t="s">
        <v>1214</v>
      </c>
      <c r="B2488" s="59" t="s">
        <v>1215</v>
      </c>
      <c r="C2488" s="60" t="s">
        <v>31</v>
      </c>
      <c r="D2488" s="60" t="s">
        <v>83</v>
      </c>
      <c r="E2488" s="60" t="s">
        <v>6657</v>
      </c>
      <c r="F2488" s="61">
        <v>108.354595182925</v>
      </c>
      <c r="G2488" s="61">
        <v>113.80170859457201</v>
      </c>
      <c r="H2488" s="61">
        <v>105.136916637689</v>
      </c>
      <c r="I2488" s="61">
        <v>91.139169232069307</v>
      </c>
      <c r="J2488" s="62">
        <v>0.51644738133746304</v>
      </c>
      <c r="K2488" s="62">
        <v>0.45924056127578999</v>
      </c>
      <c r="L2488" s="62">
        <v>0.449205355039063</v>
      </c>
      <c r="M2488" s="62">
        <v>0.50948684633053898</v>
      </c>
    </row>
    <row r="2489" spans="1:13" x14ac:dyDescent="0.35">
      <c r="A2489" s="59" t="s">
        <v>4517</v>
      </c>
      <c r="B2489" s="59" t="s">
        <v>4518</v>
      </c>
      <c r="C2489" s="60" t="s">
        <v>31</v>
      </c>
      <c r="D2489" s="60" t="s">
        <v>83</v>
      </c>
      <c r="E2489" s="60" t="s">
        <v>6656</v>
      </c>
      <c r="F2489" s="61">
        <v>105.98663254453599</v>
      </c>
      <c r="G2489" s="61">
        <v>108.776719127322</v>
      </c>
      <c r="H2489" s="61">
        <v>102.497149432507</v>
      </c>
      <c r="I2489" s="61">
        <v>92.359659037832103</v>
      </c>
      <c r="J2489" s="62">
        <v>0.39422220917974099</v>
      </c>
      <c r="K2489" s="62">
        <v>0.35190734201573098</v>
      </c>
      <c r="L2489" s="62">
        <v>0.34483628943226802</v>
      </c>
      <c r="M2489" s="62">
        <v>0.39187262078830298</v>
      </c>
    </row>
    <row r="2490" spans="1:13" x14ac:dyDescent="0.35">
      <c r="A2490" s="59" t="s">
        <v>3869</v>
      </c>
      <c r="B2490" s="59" t="s">
        <v>3870</v>
      </c>
      <c r="C2490" s="60" t="s">
        <v>31</v>
      </c>
      <c r="D2490" s="60" t="s">
        <v>46</v>
      </c>
      <c r="E2490" s="60" t="s">
        <v>6656</v>
      </c>
      <c r="F2490" s="61">
        <v>98.042341722905803</v>
      </c>
      <c r="G2490" s="61">
        <v>90.903327270871799</v>
      </c>
      <c r="H2490" s="61">
        <v>103.337872565401</v>
      </c>
      <c r="I2490" s="61">
        <v>100.058720057304</v>
      </c>
      <c r="J2490" s="62">
        <v>0.42301225355269101</v>
      </c>
      <c r="K2490" s="62">
        <v>0.39063622077703902</v>
      </c>
      <c r="L2490" s="62">
        <v>0.36573746820330399</v>
      </c>
      <c r="M2490" s="62">
        <v>0.41674500176809598</v>
      </c>
    </row>
    <row r="2491" spans="1:13" x14ac:dyDescent="0.35">
      <c r="A2491" s="59" t="s">
        <v>2594</v>
      </c>
      <c r="B2491" s="59" t="s">
        <v>2595</v>
      </c>
      <c r="C2491" s="60" t="s">
        <v>40</v>
      </c>
      <c r="D2491" s="60" t="s">
        <v>37</v>
      </c>
      <c r="E2491" s="60" t="s">
        <v>6656</v>
      </c>
      <c r="F2491" s="61">
        <v>101.279136374073</v>
      </c>
      <c r="G2491" s="61">
        <v>97.459631383230999</v>
      </c>
      <c r="H2491" s="61">
        <v>95.016602309933305</v>
      </c>
      <c r="I2491" s="61">
        <v>98.732743398219498</v>
      </c>
      <c r="J2491" s="62">
        <v>0.47011448416725798</v>
      </c>
      <c r="K2491" s="62">
        <v>0.42200205276009001</v>
      </c>
      <c r="L2491" s="62">
        <v>0.42232819024290003</v>
      </c>
      <c r="M2491" s="62">
        <v>0.483165458552967</v>
      </c>
    </row>
    <row r="2492" spans="1:13" x14ac:dyDescent="0.35">
      <c r="A2492" s="59" t="s">
        <v>145</v>
      </c>
      <c r="B2492" s="59" t="s">
        <v>146</v>
      </c>
      <c r="C2492" s="60" t="s">
        <v>40</v>
      </c>
      <c r="D2492" s="60" t="s">
        <v>80</v>
      </c>
      <c r="E2492" s="60" t="s">
        <v>6657</v>
      </c>
      <c r="F2492" s="61">
        <v>79.6906009557662</v>
      </c>
      <c r="G2492" s="61">
        <v>91.483239043197798</v>
      </c>
      <c r="H2492" s="61">
        <v>101.02739720661199</v>
      </c>
      <c r="I2492" s="61">
        <v>103.236148411201</v>
      </c>
      <c r="J2492" s="62">
        <v>0.471642629690463</v>
      </c>
      <c r="K2492" s="62">
        <v>0.39872745537239501</v>
      </c>
      <c r="L2492" s="62">
        <v>0.393679910751424</v>
      </c>
      <c r="M2492" s="62">
        <v>0.47357465934293103</v>
      </c>
    </row>
    <row r="2493" spans="1:13" x14ac:dyDescent="0.35">
      <c r="A2493" s="59" t="s">
        <v>4047</v>
      </c>
      <c r="B2493" s="59" t="s">
        <v>4048</v>
      </c>
      <c r="C2493" s="60" t="s">
        <v>31</v>
      </c>
      <c r="D2493" s="60" t="s">
        <v>86</v>
      </c>
      <c r="E2493" s="60" t="s">
        <v>6656</v>
      </c>
      <c r="F2493" s="61">
        <v>99.258026667813994</v>
      </c>
      <c r="G2493" s="61">
        <v>97.231955704308007</v>
      </c>
      <c r="H2493" s="61">
        <v>93.966145850096893</v>
      </c>
      <c r="I2493" s="61">
        <v>96.459212480802094</v>
      </c>
      <c r="J2493" s="62">
        <v>0.42795874923599198</v>
      </c>
      <c r="K2493" s="62">
        <v>0.39602146958715001</v>
      </c>
      <c r="L2493" s="62">
        <v>0.39087492385024097</v>
      </c>
      <c r="M2493" s="62">
        <v>0.43566354656339501</v>
      </c>
    </row>
    <row r="2494" spans="1:13" x14ac:dyDescent="0.35">
      <c r="A2494" s="59" t="s">
        <v>3867</v>
      </c>
      <c r="B2494" s="59" t="s">
        <v>3868</v>
      </c>
      <c r="C2494" s="60" t="s">
        <v>31</v>
      </c>
      <c r="D2494" s="60" t="s">
        <v>46</v>
      </c>
      <c r="E2494" s="60" t="s">
        <v>6656</v>
      </c>
      <c r="F2494" s="61">
        <v>98.042341722905803</v>
      </c>
      <c r="G2494" s="61">
        <v>90.903327270871799</v>
      </c>
      <c r="H2494" s="61">
        <v>103.337872565401</v>
      </c>
      <c r="I2494" s="61">
        <v>100.058720057304</v>
      </c>
      <c r="J2494" s="62">
        <v>0.42301225355269101</v>
      </c>
      <c r="K2494" s="62">
        <v>0.39063622077703902</v>
      </c>
      <c r="L2494" s="62">
        <v>0.36573746820330399</v>
      </c>
      <c r="M2494" s="62">
        <v>0.41674500176809598</v>
      </c>
    </row>
    <row r="2495" spans="1:13" x14ac:dyDescent="0.35">
      <c r="A2495" s="59" t="s">
        <v>328</v>
      </c>
      <c r="B2495" s="59" t="s">
        <v>329</v>
      </c>
      <c r="C2495" s="60" t="s">
        <v>40</v>
      </c>
      <c r="D2495" s="60" t="s">
        <v>41</v>
      </c>
      <c r="E2495" s="60" t="s">
        <v>6657</v>
      </c>
      <c r="F2495" s="61">
        <v>102.690247347556</v>
      </c>
      <c r="G2495" s="61">
        <v>95.643161708858301</v>
      </c>
      <c r="H2495" s="61">
        <v>90.192506440805104</v>
      </c>
      <c r="I2495" s="61">
        <v>106.841240691167</v>
      </c>
      <c r="J2495" s="62">
        <v>0.49308177090785499</v>
      </c>
      <c r="K2495" s="62">
        <v>0.44068925039180701</v>
      </c>
      <c r="L2495" s="62">
        <v>0.44246386846047803</v>
      </c>
      <c r="M2495" s="62">
        <v>0.51200702199014403</v>
      </c>
    </row>
    <row r="2496" spans="1:13" x14ac:dyDescent="0.35">
      <c r="A2496" s="59" t="s">
        <v>3229</v>
      </c>
      <c r="B2496" s="59" t="s">
        <v>3230</v>
      </c>
      <c r="C2496" s="60" t="s">
        <v>40</v>
      </c>
      <c r="D2496" s="60" t="s">
        <v>41</v>
      </c>
      <c r="E2496" s="60" t="s">
        <v>6656</v>
      </c>
      <c r="F2496" s="61">
        <v>103.38278323102899</v>
      </c>
      <c r="G2496" s="61">
        <v>95.108600179811503</v>
      </c>
      <c r="H2496" s="61">
        <v>94.858243259910694</v>
      </c>
      <c r="I2496" s="61">
        <v>102.947994618468</v>
      </c>
      <c r="J2496" s="62">
        <v>0.359122726726537</v>
      </c>
      <c r="K2496" s="62">
        <v>0.32596271711571501</v>
      </c>
      <c r="L2496" s="62">
        <v>0.32342484685592199</v>
      </c>
      <c r="M2496" s="62">
        <v>0.368781881255898</v>
      </c>
    </row>
    <row r="2497" spans="1:13" x14ac:dyDescent="0.35">
      <c r="A2497" s="59" t="s">
        <v>4385</v>
      </c>
      <c r="B2497" s="59" t="s">
        <v>4386</v>
      </c>
      <c r="C2497" s="60" t="s">
        <v>40</v>
      </c>
      <c r="D2497" s="60" t="s">
        <v>37</v>
      </c>
      <c r="E2497" s="60" t="s">
        <v>6656</v>
      </c>
      <c r="F2497" s="61">
        <v>99.294877495587201</v>
      </c>
      <c r="G2497" s="61"/>
      <c r="H2497" s="61"/>
      <c r="I2497" s="61">
        <v>98.900918476282598</v>
      </c>
      <c r="J2497" s="62">
        <v>0.30868764414023298</v>
      </c>
      <c r="K2497" s="62">
        <v>0.27662433539757098</v>
      </c>
      <c r="L2497" s="62">
        <v>0.27219410433556102</v>
      </c>
      <c r="M2497" s="62">
        <v>0.316027308816413</v>
      </c>
    </row>
    <row r="2498" spans="1:13" x14ac:dyDescent="0.35">
      <c r="A2498" s="59" t="s">
        <v>3231</v>
      </c>
      <c r="B2498" s="59" t="s">
        <v>3232</v>
      </c>
      <c r="C2498" s="60" t="s">
        <v>31</v>
      </c>
      <c r="D2498" s="60" t="s">
        <v>41</v>
      </c>
      <c r="E2498" s="60" t="s">
        <v>6656</v>
      </c>
      <c r="F2498" s="61">
        <v>103.38278323102899</v>
      </c>
      <c r="G2498" s="61">
        <v>95.108600179811503</v>
      </c>
      <c r="H2498" s="61">
        <v>94.858243259910694</v>
      </c>
      <c r="I2498" s="61">
        <v>102.947994618468</v>
      </c>
      <c r="J2498" s="62">
        <v>0.359122726726537</v>
      </c>
      <c r="K2498" s="62">
        <v>0.32596271711571501</v>
      </c>
      <c r="L2498" s="62">
        <v>0.32342484685592199</v>
      </c>
      <c r="M2498" s="62">
        <v>0.368781881255898</v>
      </c>
    </row>
    <row r="2499" spans="1:13" x14ac:dyDescent="0.35">
      <c r="A2499" s="59" t="s">
        <v>3227</v>
      </c>
      <c r="B2499" s="59" t="s">
        <v>3228</v>
      </c>
      <c r="C2499" s="60" t="s">
        <v>40</v>
      </c>
      <c r="D2499" s="60" t="s">
        <v>41</v>
      </c>
      <c r="E2499" s="60" t="s">
        <v>6656</v>
      </c>
      <c r="F2499" s="61">
        <v>103.38278323102899</v>
      </c>
      <c r="G2499" s="61">
        <v>95.108600179811503</v>
      </c>
      <c r="H2499" s="61">
        <v>94.858243259910694</v>
      </c>
      <c r="I2499" s="61">
        <v>102.947994618468</v>
      </c>
      <c r="J2499" s="62">
        <v>0.359122726726537</v>
      </c>
      <c r="K2499" s="62">
        <v>0.32596271711571501</v>
      </c>
      <c r="L2499" s="62">
        <v>0.32342484685592199</v>
      </c>
      <c r="M2499" s="62">
        <v>0.368781881255898</v>
      </c>
    </row>
    <row r="2500" spans="1:13" x14ac:dyDescent="0.35">
      <c r="A2500" s="59" t="s">
        <v>3225</v>
      </c>
      <c r="B2500" s="59" t="s">
        <v>3226</v>
      </c>
      <c r="C2500" s="60" t="s">
        <v>40</v>
      </c>
      <c r="D2500" s="60" t="s">
        <v>41</v>
      </c>
      <c r="E2500" s="60" t="s">
        <v>6656</v>
      </c>
      <c r="F2500" s="61">
        <v>103.38278323102899</v>
      </c>
      <c r="G2500" s="61">
        <v>95.108600179811503</v>
      </c>
      <c r="H2500" s="61">
        <v>94.858243259910694</v>
      </c>
      <c r="I2500" s="61">
        <v>102.947994618468</v>
      </c>
      <c r="J2500" s="62">
        <v>0.359122726726537</v>
      </c>
      <c r="K2500" s="62">
        <v>0.32596271711571501</v>
      </c>
      <c r="L2500" s="62">
        <v>0.32342484685592199</v>
      </c>
      <c r="M2500" s="62">
        <v>0.368781881255898</v>
      </c>
    </row>
    <row r="2501" spans="1:13" x14ac:dyDescent="0.35">
      <c r="A2501" s="59" t="s">
        <v>2576</v>
      </c>
      <c r="B2501" s="59" t="s">
        <v>2577</v>
      </c>
      <c r="C2501" s="60" t="s">
        <v>31</v>
      </c>
      <c r="D2501" s="60" t="s">
        <v>2555</v>
      </c>
      <c r="E2501" s="60" t="s">
        <v>6656</v>
      </c>
      <c r="F2501" s="61">
        <v>86.7002483453536</v>
      </c>
      <c r="G2501" s="61"/>
      <c r="H2501" s="61"/>
      <c r="I2501" s="61">
        <v>106.57425518824201</v>
      </c>
      <c r="J2501" s="62">
        <v>0.33356058513592501</v>
      </c>
      <c r="K2501" s="62">
        <v>0.28782726468855102</v>
      </c>
      <c r="L2501" s="62">
        <v>0.277147813939081</v>
      </c>
      <c r="M2501" s="62">
        <v>0.34082276476428502</v>
      </c>
    </row>
    <row r="2502" spans="1:13" x14ac:dyDescent="0.35">
      <c r="A2502" s="59" t="s">
        <v>2798</v>
      </c>
      <c r="B2502" s="59" t="s">
        <v>2577</v>
      </c>
      <c r="C2502" s="60" t="s">
        <v>31</v>
      </c>
      <c r="D2502" s="60" t="s">
        <v>2555</v>
      </c>
      <c r="E2502" s="60" t="s">
        <v>6656</v>
      </c>
      <c r="F2502" s="61">
        <v>85.1799153849948</v>
      </c>
      <c r="G2502" s="61">
        <v>97.082101518970106</v>
      </c>
      <c r="H2502" s="61">
        <v>105.831575649928</v>
      </c>
      <c r="I2502" s="61">
        <v>106.83149826336999</v>
      </c>
      <c r="J2502" s="62">
        <v>0.44399970388508198</v>
      </c>
      <c r="K2502" s="62">
        <v>0.39402840188911098</v>
      </c>
      <c r="L2502" s="62">
        <v>0.385206899187788</v>
      </c>
      <c r="M2502" s="62">
        <v>0.45280643635039902</v>
      </c>
    </row>
    <row r="2503" spans="1:13" x14ac:dyDescent="0.35">
      <c r="A2503" s="59" t="s">
        <v>4567</v>
      </c>
      <c r="B2503" s="59" t="s">
        <v>4568</v>
      </c>
      <c r="C2503" s="60" t="s">
        <v>40</v>
      </c>
      <c r="D2503" s="60" t="s">
        <v>3030</v>
      </c>
      <c r="E2503" s="60" t="s">
        <v>6656</v>
      </c>
      <c r="F2503" s="61"/>
      <c r="G2503" s="61"/>
      <c r="H2503" s="61"/>
      <c r="I2503" s="61">
        <v>99.770698790244197</v>
      </c>
      <c r="J2503" s="62">
        <v>0.27568300561644199</v>
      </c>
      <c r="K2503" s="62">
        <v>0.25063030058234897</v>
      </c>
      <c r="L2503" s="62">
        <v>0.24401910839459601</v>
      </c>
      <c r="M2503" s="62">
        <v>0.30806661246026301</v>
      </c>
    </row>
    <row r="2504" spans="1:13" x14ac:dyDescent="0.35">
      <c r="A2504" s="59" t="s">
        <v>4383</v>
      </c>
      <c r="B2504" s="59" t="s">
        <v>4384</v>
      </c>
      <c r="C2504" s="60" t="s">
        <v>40</v>
      </c>
      <c r="D2504" s="60" t="s">
        <v>158</v>
      </c>
      <c r="E2504" s="60" t="s">
        <v>6656</v>
      </c>
      <c r="F2504" s="61">
        <v>89.796095981844203</v>
      </c>
      <c r="G2504" s="61">
        <v>97.916462674650305</v>
      </c>
      <c r="H2504" s="61">
        <v>107.307686701766</v>
      </c>
      <c r="I2504" s="61">
        <v>104.46351522482</v>
      </c>
      <c r="J2504" s="62">
        <v>0.51219274951954696</v>
      </c>
      <c r="K2504" s="62">
        <v>0.46613811922472498</v>
      </c>
      <c r="L2504" s="62">
        <v>0.45925998325378797</v>
      </c>
      <c r="M2504" s="62">
        <v>0.51579372772597398</v>
      </c>
    </row>
    <row r="2505" spans="1:13" x14ac:dyDescent="0.35">
      <c r="A2505" s="59" t="s">
        <v>4569</v>
      </c>
      <c r="B2505" s="59" t="s">
        <v>4570</v>
      </c>
      <c r="C2505" s="60" t="s">
        <v>40</v>
      </c>
      <c r="D2505" s="60" t="s">
        <v>3030</v>
      </c>
      <c r="E2505" s="60" t="s">
        <v>6656</v>
      </c>
      <c r="F2505" s="61"/>
      <c r="G2505" s="61"/>
      <c r="H2505" s="61"/>
      <c r="I2505" s="61">
        <v>99.770698790244197</v>
      </c>
      <c r="J2505" s="62">
        <v>0.27568300561644199</v>
      </c>
      <c r="K2505" s="62">
        <v>0.25063030058234897</v>
      </c>
      <c r="L2505" s="62">
        <v>0.24401910839459601</v>
      </c>
      <c r="M2505" s="62">
        <v>0.30806661246026301</v>
      </c>
    </row>
    <row r="2506" spans="1:13" x14ac:dyDescent="0.35">
      <c r="A2506" s="59" t="s">
        <v>6558</v>
      </c>
      <c r="B2506" s="59" t="s">
        <v>6559</v>
      </c>
      <c r="C2506" s="60" t="s">
        <v>31</v>
      </c>
      <c r="D2506" s="60" t="s">
        <v>155</v>
      </c>
      <c r="E2506" s="60" t="s">
        <v>6656</v>
      </c>
      <c r="F2506" s="61">
        <v>102.783881480655</v>
      </c>
      <c r="G2506" s="61">
        <v>100.05869231177</v>
      </c>
      <c r="H2506" s="61">
        <v>96.077312039322905</v>
      </c>
      <c r="I2506" s="61">
        <v>99.645691263579707</v>
      </c>
      <c r="J2506" s="62">
        <v>0.40773867856353302</v>
      </c>
      <c r="K2506" s="62">
        <v>0.34933564205214102</v>
      </c>
      <c r="L2506" s="62">
        <v>0.347954022312434</v>
      </c>
      <c r="M2506" s="62">
        <v>0.424414698246321</v>
      </c>
    </row>
    <row r="2507" spans="1:13" x14ac:dyDescent="0.35">
      <c r="A2507" s="59" t="s">
        <v>2726</v>
      </c>
      <c r="B2507" s="59" t="s">
        <v>2727</v>
      </c>
      <c r="C2507" s="60" t="s">
        <v>40</v>
      </c>
      <c r="D2507" s="60" t="s">
        <v>2538</v>
      </c>
      <c r="E2507" s="60" t="s">
        <v>6656</v>
      </c>
      <c r="F2507" s="61">
        <v>88.719107265404006</v>
      </c>
      <c r="G2507" s="61">
        <v>99.679837649063302</v>
      </c>
      <c r="H2507" s="61">
        <v>98.925917658884998</v>
      </c>
      <c r="I2507" s="61">
        <v>114.438149489772</v>
      </c>
      <c r="J2507" s="62">
        <v>0.50728417869968401</v>
      </c>
      <c r="K2507" s="62">
        <v>0.472592139484875</v>
      </c>
      <c r="L2507" s="62">
        <v>0.46439600957855898</v>
      </c>
      <c r="M2507" s="62">
        <v>0.51250744488973698</v>
      </c>
    </row>
    <row r="2508" spans="1:13" x14ac:dyDescent="0.35">
      <c r="A2508" s="59" t="s">
        <v>6374</v>
      </c>
      <c r="B2508" s="59" t="s">
        <v>6375</v>
      </c>
      <c r="C2508" s="60" t="s">
        <v>40</v>
      </c>
      <c r="D2508" s="60" t="s">
        <v>80</v>
      </c>
      <c r="E2508" s="60" t="s">
        <v>6656</v>
      </c>
      <c r="F2508" s="61">
        <v>107.712603896253</v>
      </c>
      <c r="G2508" s="61">
        <v>90.306870396666994</v>
      </c>
      <c r="H2508" s="61">
        <v>107.508075162861</v>
      </c>
      <c r="I2508" s="61">
        <v>97.884016757268299</v>
      </c>
      <c r="J2508" s="62">
        <v>0.42964710787694399</v>
      </c>
      <c r="K2508" s="62">
        <v>0.393793863917063</v>
      </c>
      <c r="L2508" s="62">
        <v>0.38843737294988701</v>
      </c>
      <c r="M2508" s="62">
        <v>0.432889930437868</v>
      </c>
    </row>
    <row r="2509" spans="1:13" x14ac:dyDescent="0.35">
      <c r="A2509" s="59" t="s">
        <v>6683</v>
      </c>
      <c r="B2509" s="59" t="s">
        <v>6684</v>
      </c>
      <c r="C2509" s="60" t="s">
        <v>31</v>
      </c>
      <c r="D2509" s="60" t="s">
        <v>6668</v>
      </c>
      <c r="E2509" s="60" t="s">
        <v>6656</v>
      </c>
      <c r="F2509" s="61">
        <v>109.391347974742</v>
      </c>
      <c r="G2509" s="61">
        <v>94.732308222453796</v>
      </c>
      <c r="H2509" s="61"/>
      <c r="I2509" s="61">
        <v>93.482531149783398</v>
      </c>
      <c r="J2509" s="62">
        <v>0.34860763231219699</v>
      </c>
      <c r="K2509" s="62">
        <v>0.307916289110369</v>
      </c>
      <c r="L2509" s="62">
        <v>0.297399011255643</v>
      </c>
      <c r="M2509" s="62">
        <v>0.34986827859137598</v>
      </c>
    </row>
    <row r="2510" spans="1:13" x14ac:dyDescent="0.35">
      <c r="A2510" s="59" t="s">
        <v>6378</v>
      </c>
      <c r="B2510" s="59" t="s">
        <v>6379</v>
      </c>
      <c r="C2510" s="60" t="s">
        <v>40</v>
      </c>
      <c r="D2510" s="60" t="s">
        <v>80</v>
      </c>
      <c r="E2510" s="60" t="s">
        <v>6656</v>
      </c>
      <c r="F2510" s="61">
        <v>107.712603896253</v>
      </c>
      <c r="G2510" s="61">
        <v>90.306870396666994</v>
      </c>
      <c r="H2510" s="61">
        <v>107.508075162861</v>
      </c>
      <c r="I2510" s="61">
        <v>97.884016757268299</v>
      </c>
      <c r="J2510" s="62">
        <v>0.42964710787694399</v>
      </c>
      <c r="K2510" s="62">
        <v>0.393793863917063</v>
      </c>
      <c r="L2510" s="62">
        <v>0.38843737294988701</v>
      </c>
      <c r="M2510" s="62">
        <v>0.432889930437868</v>
      </c>
    </row>
    <row r="2511" spans="1:13" x14ac:dyDescent="0.35">
      <c r="A2511" s="59" t="s">
        <v>2304</v>
      </c>
      <c r="B2511" s="59" t="s">
        <v>2305</v>
      </c>
      <c r="C2511" s="60" t="s">
        <v>31</v>
      </c>
      <c r="D2511" s="60" t="s">
        <v>80</v>
      </c>
      <c r="E2511" s="60" t="s">
        <v>6657</v>
      </c>
      <c r="F2511" s="61">
        <v>104.151260855213</v>
      </c>
      <c r="G2511" s="61">
        <v>97.026844052815306</v>
      </c>
      <c r="H2511" s="61">
        <v>108.950413383845</v>
      </c>
      <c r="I2511" s="61">
        <v>99.816531182187006</v>
      </c>
      <c r="J2511" s="62">
        <v>0.53762697668598303</v>
      </c>
      <c r="K2511" s="62">
        <v>0.485732060037394</v>
      </c>
      <c r="L2511" s="62">
        <v>0.47746414024584499</v>
      </c>
      <c r="M2511" s="62">
        <v>0.53575295000637302</v>
      </c>
    </row>
    <row r="2512" spans="1:13" x14ac:dyDescent="0.35">
      <c r="A2512" s="59" t="s">
        <v>6376</v>
      </c>
      <c r="B2512" s="59" t="s">
        <v>6377</v>
      </c>
      <c r="C2512" s="60" t="s">
        <v>40</v>
      </c>
      <c r="D2512" s="60" t="s">
        <v>80</v>
      </c>
      <c r="E2512" s="60" t="s">
        <v>6656</v>
      </c>
      <c r="F2512" s="61">
        <v>107.712603896253</v>
      </c>
      <c r="G2512" s="61">
        <v>90.306870396666994</v>
      </c>
      <c r="H2512" s="61">
        <v>107.508075162861</v>
      </c>
      <c r="I2512" s="61">
        <v>97.884016757268299</v>
      </c>
      <c r="J2512" s="62">
        <v>0.42964710787694399</v>
      </c>
      <c r="K2512" s="62">
        <v>0.393793863917063</v>
      </c>
      <c r="L2512" s="62">
        <v>0.38843737294988701</v>
      </c>
      <c r="M2512" s="62">
        <v>0.432889930437868</v>
      </c>
    </row>
    <row r="2513" spans="1:13" x14ac:dyDescent="0.35">
      <c r="A2513" s="59" t="s">
        <v>660</v>
      </c>
      <c r="B2513" s="59" t="s">
        <v>661</v>
      </c>
      <c r="C2513" s="60" t="s">
        <v>40</v>
      </c>
      <c r="D2513" s="60" t="s">
        <v>83</v>
      </c>
      <c r="E2513" s="60" t="s">
        <v>6657</v>
      </c>
      <c r="F2513" s="61">
        <v>106.26421762026</v>
      </c>
      <c r="G2513" s="61">
        <v>109.773313537372</v>
      </c>
      <c r="H2513" s="61">
        <v>91.647751189692102</v>
      </c>
      <c r="I2513" s="61">
        <v>96.669001694478695</v>
      </c>
      <c r="J2513" s="62">
        <v>0.56345502666186797</v>
      </c>
      <c r="K2513" s="62">
        <v>0.52445754443968995</v>
      </c>
      <c r="L2513" s="62">
        <v>0.52369018782394805</v>
      </c>
      <c r="M2513" s="62">
        <v>0.57803172715940598</v>
      </c>
    </row>
    <row r="2514" spans="1:13" x14ac:dyDescent="0.35">
      <c r="A2514" s="59" t="s">
        <v>666</v>
      </c>
      <c r="B2514" s="59" t="s">
        <v>667</v>
      </c>
      <c r="C2514" s="60" t="s">
        <v>40</v>
      </c>
      <c r="D2514" s="60" t="s">
        <v>83</v>
      </c>
      <c r="E2514" s="60" t="s">
        <v>6657</v>
      </c>
      <c r="F2514" s="61">
        <v>113.036230497578</v>
      </c>
      <c r="G2514" s="61">
        <v>109.462448133967</v>
      </c>
      <c r="H2514" s="61">
        <v>94.755418256254003</v>
      </c>
      <c r="I2514" s="61">
        <v>100.254822234459</v>
      </c>
      <c r="J2514" s="62">
        <v>0.57197894992780096</v>
      </c>
      <c r="K2514" s="62">
        <v>0.52445754443968995</v>
      </c>
      <c r="L2514" s="62">
        <v>0.51664621985953496</v>
      </c>
      <c r="M2514" s="62">
        <v>0.57264449327945299</v>
      </c>
    </row>
    <row r="2515" spans="1:13" x14ac:dyDescent="0.35">
      <c r="A2515" s="59" t="s">
        <v>664</v>
      </c>
      <c r="B2515" s="59" t="s">
        <v>665</v>
      </c>
      <c r="C2515" s="60" t="s">
        <v>40</v>
      </c>
      <c r="D2515" s="60" t="s">
        <v>83</v>
      </c>
      <c r="E2515" s="60" t="s">
        <v>6657</v>
      </c>
      <c r="F2515" s="61">
        <v>106.22416004636599</v>
      </c>
      <c r="G2515" s="61">
        <v>109.462448133967</v>
      </c>
      <c r="H2515" s="61">
        <v>91.913706611352197</v>
      </c>
      <c r="I2515" s="61">
        <v>100.800720550809</v>
      </c>
      <c r="J2515" s="62">
        <v>0.57197894992780096</v>
      </c>
      <c r="K2515" s="62">
        <v>0.52445754443968995</v>
      </c>
      <c r="L2515" s="62">
        <v>0.520201777519679</v>
      </c>
      <c r="M2515" s="62">
        <v>0.57803172715940598</v>
      </c>
    </row>
    <row r="2516" spans="1:13" x14ac:dyDescent="0.35">
      <c r="A2516" s="59" t="s">
        <v>662</v>
      </c>
      <c r="B2516" s="59" t="s">
        <v>663</v>
      </c>
      <c r="C2516" s="60" t="s">
        <v>40</v>
      </c>
      <c r="D2516" s="60" t="s">
        <v>83</v>
      </c>
      <c r="E2516" s="60" t="s">
        <v>6657</v>
      </c>
      <c r="F2516" s="61">
        <v>114.594873194679</v>
      </c>
      <c r="G2516" s="61">
        <v>116.39996409009299</v>
      </c>
      <c r="H2516" s="61">
        <v>95.616198223449501</v>
      </c>
      <c r="I2516" s="61">
        <v>94.9252700896551</v>
      </c>
      <c r="J2516" s="62">
        <v>0.57412484038908096</v>
      </c>
      <c r="K2516" s="62">
        <v>0.52609440806797403</v>
      </c>
      <c r="L2516" s="62">
        <v>0.51500807327623599</v>
      </c>
      <c r="M2516" s="62">
        <v>0.57525077888731602</v>
      </c>
    </row>
    <row r="2517" spans="1:13" x14ac:dyDescent="0.35">
      <c r="A2517" s="59" t="s">
        <v>658</v>
      </c>
      <c r="B2517" s="59" t="s">
        <v>659</v>
      </c>
      <c r="C2517" s="60" t="s">
        <v>31</v>
      </c>
      <c r="D2517" s="60" t="s">
        <v>83</v>
      </c>
      <c r="E2517" s="60" t="s">
        <v>6657</v>
      </c>
      <c r="F2517" s="61">
        <v>105.799114587316</v>
      </c>
      <c r="G2517" s="61">
        <v>110.643339901874</v>
      </c>
      <c r="H2517" s="61">
        <v>89.940356956657695</v>
      </c>
      <c r="I2517" s="61">
        <v>99.693533031255598</v>
      </c>
      <c r="J2517" s="62">
        <v>0.56358749752224302</v>
      </c>
      <c r="K2517" s="62">
        <v>0.52456488474144003</v>
      </c>
      <c r="L2517" s="62">
        <v>0.52027560080734703</v>
      </c>
      <c r="M2517" s="62">
        <v>0.588378435154565</v>
      </c>
    </row>
    <row r="2518" spans="1:13" x14ac:dyDescent="0.35">
      <c r="A2518" s="59" t="s">
        <v>4799</v>
      </c>
      <c r="B2518" s="59" t="s">
        <v>4800</v>
      </c>
      <c r="C2518" s="60" t="s">
        <v>31</v>
      </c>
      <c r="D2518" s="60" t="s">
        <v>61</v>
      </c>
      <c r="E2518" s="60" t="s">
        <v>6656</v>
      </c>
      <c r="F2518" s="61">
        <v>99.480708254903504</v>
      </c>
      <c r="G2518" s="61">
        <v>93.772097165936202</v>
      </c>
      <c r="H2518" s="61">
        <v>108.227827703217</v>
      </c>
      <c r="I2518" s="61">
        <v>98.280286426118096</v>
      </c>
      <c r="J2518" s="62">
        <v>0.417212996424426</v>
      </c>
      <c r="K2518" s="62">
        <v>0.38237417662678003</v>
      </c>
      <c r="L2518" s="62">
        <v>0.37468196630942602</v>
      </c>
      <c r="M2518" s="62">
        <v>0.41752019371251797</v>
      </c>
    </row>
    <row r="2519" spans="1:13" x14ac:dyDescent="0.35">
      <c r="A2519" s="59" t="s">
        <v>4801</v>
      </c>
      <c r="B2519" s="59" t="s">
        <v>4802</v>
      </c>
      <c r="C2519" s="60" t="s">
        <v>31</v>
      </c>
      <c r="D2519" s="60" t="s">
        <v>61</v>
      </c>
      <c r="E2519" s="60" t="s">
        <v>6656</v>
      </c>
      <c r="F2519" s="61">
        <v>99.480708254903504</v>
      </c>
      <c r="G2519" s="61">
        <v>93.772097165936202</v>
      </c>
      <c r="H2519" s="61">
        <v>108.227827703217</v>
      </c>
      <c r="I2519" s="61">
        <v>98.280286426118096</v>
      </c>
      <c r="J2519" s="62">
        <v>0.417212996424426</v>
      </c>
      <c r="K2519" s="62">
        <v>0.38237417662678003</v>
      </c>
      <c r="L2519" s="62">
        <v>0.37468196630942602</v>
      </c>
      <c r="M2519" s="62">
        <v>0.41752019371251797</v>
      </c>
    </row>
    <row r="2520" spans="1:13" x14ac:dyDescent="0.35">
      <c r="A2520" s="59" t="s">
        <v>4803</v>
      </c>
      <c r="B2520" s="59" t="s">
        <v>4804</v>
      </c>
      <c r="C2520" s="60" t="s">
        <v>31</v>
      </c>
      <c r="D2520" s="60" t="s">
        <v>61</v>
      </c>
      <c r="E2520" s="60" t="s">
        <v>6657</v>
      </c>
      <c r="F2520" s="61">
        <v>100.358122504796</v>
      </c>
      <c r="G2520" s="61">
        <v>91.883098843519505</v>
      </c>
      <c r="H2520" s="61">
        <v>109.859221824212</v>
      </c>
      <c r="I2520" s="61">
        <v>95.1224861988117</v>
      </c>
      <c r="J2520" s="62">
        <v>0.52996855541425203</v>
      </c>
      <c r="K2520" s="62">
        <v>0.47760380264508601</v>
      </c>
      <c r="L2520" s="62">
        <v>0.46780475260475901</v>
      </c>
      <c r="M2520" s="62">
        <v>0.52596021726801301</v>
      </c>
    </row>
    <row r="2521" spans="1:13" x14ac:dyDescent="0.35">
      <c r="A2521" s="59" t="s">
        <v>4811</v>
      </c>
      <c r="B2521" s="59" t="s">
        <v>4812</v>
      </c>
      <c r="C2521" s="60" t="s">
        <v>31</v>
      </c>
      <c r="D2521" s="60" t="s">
        <v>61</v>
      </c>
      <c r="E2521" s="60" t="s">
        <v>6656</v>
      </c>
      <c r="F2521" s="61">
        <v>99.480708254903504</v>
      </c>
      <c r="G2521" s="61">
        <v>93.772097165936202</v>
      </c>
      <c r="H2521" s="61">
        <v>108.227827703217</v>
      </c>
      <c r="I2521" s="61">
        <v>98.280286426118096</v>
      </c>
      <c r="J2521" s="62">
        <v>0.417212996424426</v>
      </c>
      <c r="K2521" s="62">
        <v>0.38237417662678003</v>
      </c>
      <c r="L2521" s="62">
        <v>0.37468196630942602</v>
      </c>
      <c r="M2521" s="62">
        <v>0.41752019371251797</v>
      </c>
    </row>
    <row r="2522" spans="1:13" x14ac:dyDescent="0.35">
      <c r="A2522" s="59" t="s">
        <v>4819</v>
      </c>
      <c r="B2522" s="59" t="s">
        <v>4820</v>
      </c>
      <c r="C2522" s="60" t="s">
        <v>40</v>
      </c>
      <c r="D2522" s="60" t="s">
        <v>61</v>
      </c>
      <c r="E2522" s="60" t="s">
        <v>6657</v>
      </c>
      <c r="F2522" s="61">
        <v>95.262231950239396</v>
      </c>
      <c r="G2522" s="61">
        <v>92.583032038347298</v>
      </c>
      <c r="H2522" s="61">
        <v>108.35995097491799</v>
      </c>
      <c r="I2522" s="61">
        <v>102.59501069959001</v>
      </c>
      <c r="J2522" s="62">
        <v>0.51837452482101998</v>
      </c>
      <c r="K2522" s="62">
        <v>0.47661960011783999</v>
      </c>
      <c r="L2522" s="62">
        <v>0.46680648450377299</v>
      </c>
      <c r="M2522" s="62">
        <v>0.524672227474692</v>
      </c>
    </row>
    <row r="2523" spans="1:13" x14ac:dyDescent="0.35">
      <c r="A2523" s="59" t="s">
        <v>4817</v>
      </c>
      <c r="B2523" s="59" t="s">
        <v>4818</v>
      </c>
      <c r="C2523" s="60" t="s">
        <v>40</v>
      </c>
      <c r="D2523" s="60" t="s">
        <v>61</v>
      </c>
      <c r="E2523" s="60" t="s">
        <v>6657</v>
      </c>
      <c r="F2523" s="61">
        <v>96.054048550913507</v>
      </c>
      <c r="G2523" s="61">
        <v>89.540240999781204</v>
      </c>
      <c r="H2523" s="61">
        <v>107.06291237642</v>
      </c>
      <c r="I2523" s="61">
        <v>95.058655387869607</v>
      </c>
      <c r="J2523" s="62">
        <v>0.52953071531797502</v>
      </c>
      <c r="K2523" s="62">
        <v>0.47777406597251199</v>
      </c>
      <c r="L2523" s="62">
        <v>0.47646418697591097</v>
      </c>
      <c r="M2523" s="62">
        <v>0.54388138094377503</v>
      </c>
    </row>
    <row r="2524" spans="1:13" x14ac:dyDescent="0.35">
      <c r="A2524" s="59" t="s">
        <v>4813</v>
      </c>
      <c r="B2524" s="59" t="s">
        <v>4814</v>
      </c>
      <c r="C2524" s="60" t="s">
        <v>40</v>
      </c>
      <c r="D2524" s="60" t="s">
        <v>61</v>
      </c>
      <c r="E2524" s="60" t="s">
        <v>6656</v>
      </c>
      <c r="F2524" s="61">
        <v>99.480708254903504</v>
      </c>
      <c r="G2524" s="61">
        <v>93.772097165936202</v>
      </c>
      <c r="H2524" s="61">
        <v>108.227827703217</v>
      </c>
      <c r="I2524" s="61">
        <v>98.280286426118096</v>
      </c>
      <c r="J2524" s="62">
        <v>0.417212996424426</v>
      </c>
      <c r="K2524" s="62">
        <v>0.38237417662678003</v>
      </c>
      <c r="L2524" s="62">
        <v>0.37468196630942602</v>
      </c>
      <c r="M2524" s="62">
        <v>0.41752019371251797</v>
      </c>
    </row>
    <row r="2525" spans="1:13" x14ac:dyDescent="0.35">
      <c r="A2525" s="59" t="s">
        <v>4809</v>
      </c>
      <c r="B2525" s="59" t="s">
        <v>4810</v>
      </c>
      <c r="C2525" s="60" t="s">
        <v>31</v>
      </c>
      <c r="D2525" s="60" t="s">
        <v>61</v>
      </c>
      <c r="E2525" s="60" t="s">
        <v>6656</v>
      </c>
      <c r="F2525" s="61">
        <v>99.480708254903504</v>
      </c>
      <c r="G2525" s="61">
        <v>93.772097165936202</v>
      </c>
      <c r="H2525" s="61">
        <v>108.227827703217</v>
      </c>
      <c r="I2525" s="61">
        <v>98.280286426118096</v>
      </c>
      <c r="J2525" s="62">
        <v>0.417212996424426</v>
      </c>
      <c r="K2525" s="62">
        <v>0.38237417662678003</v>
      </c>
      <c r="L2525" s="62">
        <v>0.37468196630942602</v>
      </c>
      <c r="M2525" s="62">
        <v>0.41752019371251797</v>
      </c>
    </row>
    <row r="2526" spans="1:13" x14ac:dyDescent="0.35">
      <c r="A2526" s="59" t="s">
        <v>4805</v>
      </c>
      <c r="B2526" s="59" t="s">
        <v>4806</v>
      </c>
      <c r="C2526" s="60" t="s">
        <v>31</v>
      </c>
      <c r="D2526" s="60" t="s">
        <v>61</v>
      </c>
      <c r="E2526" s="60" t="s">
        <v>6656</v>
      </c>
      <c r="F2526" s="61">
        <v>99.480708254903504</v>
      </c>
      <c r="G2526" s="61">
        <v>93.772097165936202</v>
      </c>
      <c r="H2526" s="61">
        <v>108.227827703217</v>
      </c>
      <c r="I2526" s="61">
        <v>98.280286426118096</v>
      </c>
      <c r="J2526" s="62">
        <v>0.417212996424426</v>
      </c>
      <c r="K2526" s="62">
        <v>0.38237417662678003</v>
      </c>
      <c r="L2526" s="62">
        <v>0.37468196630942602</v>
      </c>
      <c r="M2526" s="62">
        <v>0.41752019371251797</v>
      </c>
    </row>
    <row r="2527" spans="1:13" x14ac:dyDescent="0.35">
      <c r="A2527" s="59" t="s">
        <v>4815</v>
      </c>
      <c r="B2527" s="59" t="s">
        <v>4816</v>
      </c>
      <c r="C2527" s="60" t="s">
        <v>40</v>
      </c>
      <c r="D2527" s="60" t="s">
        <v>61</v>
      </c>
      <c r="E2527" s="60" t="s">
        <v>6656</v>
      </c>
      <c r="F2527" s="61">
        <v>99.480708254903504</v>
      </c>
      <c r="G2527" s="61">
        <v>93.772097165936202</v>
      </c>
      <c r="H2527" s="61">
        <v>108.227827703217</v>
      </c>
      <c r="I2527" s="61">
        <v>98.280286426118096</v>
      </c>
      <c r="J2527" s="62">
        <v>0.417212996424426</v>
      </c>
      <c r="K2527" s="62">
        <v>0.38237417662678003</v>
      </c>
      <c r="L2527" s="62">
        <v>0.37468196630942602</v>
      </c>
      <c r="M2527" s="62">
        <v>0.41752019371251797</v>
      </c>
    </row>
    <row r="2528" spans="1:13" x14ac:dyDescent="0.35">
      <c r="A2528" s="59" t="s">
        <v>4807</v>
      </c>
      <c r="B2528" s="59" t="s">
        <v>4808</v>
      </c>
      <c r="C2528" s="60" t="s">
        <v>31</v>
      </c>
      <c r="D2528" s="60" t="s">
        <v>61</v>
      </c>
      <c r="E2528" s="60" t="s">
        <v>6656</v>
      </c>
      <c r="F2528" s="61">
        <v>99.480708254903504</v>
      </c>
      <c r="G2528" s="61">
        <v>93.772097165936202</v>
      </c>
      <c r="H2528" s="61">
        <v>108.227827703217</v>
      </c>
      <c r="I2528" s="61">
        <v>98.280286426118096</v>
      </c>
      <c r="J2528" s="62">
        <v>0.417212996424426</v>
      </c>
      <c r="K2528" s="62">
        <v>0.38237417662678003</v>
      </c>
      <c r="L2528" s="62">
        <v>0.37468196630942602</v>
      </c>
      <c r="M2528" s="62">
        <v>0.41752019371251797</v>
      </c>
    </row>
    <row r="2529" spans="1:13" x14ac:dyDescent="0.35">
      <c r="A2529" s="59" t="s">
        <v>6693</v>
      </c>
      <c r="B2529" s="59" t="s">
        <v>6694</v>
      </c>
      <c r="C2529" s="60" t="s">
        <v>40</v>
      </c>
      <c r="D2529" s="60" t="s">
        <v>6668</v>
      </c>
      <c r="E2529" s="60" t="s">
        <v>6656</v>
      </c>
      <c r="F2529" s="61">
        <v>109.391347974742</v>
      </c>
      <c r="G2529" s="61">
        <v>94.732308222453796</v>
      </c>
      <c r="H2529" s="61"/>
      <c r="I2529" s="61">
        <v>93.482531149783398</v>
      </c>
      <c r="J2529" s="62">
        <v>0.34860763231219699</v>
      </c>
      <c r="K2529" s="62">
        <v>0.307916289110369</v>
      </c>
      <c r="L2529" s="62">
        <v>0.297399011255643</v>
      </c>
      <c r="M2529" s="62">
        <v>0.34986827859137598</v>
      </c>
    </row>
    <row r="2530" spans="1:13" x14ac:dyDescent="0.35">
      <c r="A2530" s="59" t="s">
        <v>6681</v>
      </c>
      <c r="B2530" s="59" t="s">
        <v>6682</v>
      </c>
      <c r="C2530" s="60" t="s">
        <v>31</v>
      </c>
      <c r="D2530" s="60" t="s">
        <v>6668</v>
      </c>
      <c r="E2530" s="60" t="s">
        <v>6656</v>
      </c>
      <c r="F2530" s="61">
        <v>109.391347974742</v>
      </c>
      <c r="G2530" s="61">
        <v>94.732308222453796</v>
      </c>
      <c r="H2530" s="61"/>
      <c r="I2530" s="61">
        <v>93.482531149783398</v>
      </c>
      <c r="J2530" s="62">
        <v>0.34860763231219699</v>
      </c>
      <c r="K2530" s="62">
        <v>0.307916289110369</v>
      </c>
      <c r="L2530" s="62">
        <v>0.297399011255643</v>
      </c>
      <c r="M2530" s="62">
        <v>0.34986827859137598</v>
      </c>
    </row>
    <row r="2531" spans="1:13" x14ac:dyDescent="0.35">
      <c r="A2531" s="59" t="s">
        <v>6691</v>
      </c>
      <c r="B2531" s="59" t="s">
        <v>6692</v>
      </c>
      <c r="C2531" s="60" t="s">
        <v>40</v>
      </c>
      <c r="D2531" s="60" t="s">
        <v>6668</v>
      </c>
      <c r="E2531" s="60" t="s">
        <v>6656</v>
      </c>
      <c r="F2531" s="61">
        <v>109.391347974742</v>
      </c>
      <c r="G2531" s="61">
        <v>94.732308222453796</v>
      </c>
      <c r="H2531" s="61"/>
      <c r="I2531" s="61">
        <v>93.482531149783398</v>
      </c>
      <c r="J2531" s="62">
        <v>0.34860763231219699</v>
      </c>
      <c r="K2531" s="62">
        <v>0.307916289110369</v>
      </c>
      <c r="L2531" s="62">
        <v>0.297399011255643</v>
      </c>
      <c r="M2531" s="62">
        <v>0.34986827859137598</v>
      </c>
    </row>
    <row r="2532" spans="1:13" x14ac:dyDescent="0.35">
      <c r="A2532" s="59" t="s">
        <v>6687</v>
      </c>
      <c r="B2532" s="59" t="s">
        <v>6688</v>
      </c>
      <c r="C2532" s="60" t="s">
        <v>31</v>
      </c>
      <c r="D2532" s="60" t="s">
        <v>6668</v>
      </c>
      <c r="E2532" s="60" t="s">
        <v>6656</v>
      </c>
      <c r="F2532" s="61">
        <v>109.391347974742</v>
      </c>
      <c r="G2532" s="61">
        <v>94.732308222453796</v>
      </c>
      <c r="H2532" s="61"/>
      <c r="I2532" s="61">
        <v>93.482531149783398</v>
      </c>
      <c r="J2532" s="62">
        <v>0.34860763231219699</v>
      </c>
      <c r="K2532" s="62">
        <v>0.307916289110369</v>
      </c>
      <c r="L2532" s="62">
        <v>0.297399011255643</v>
      </c>
      <c r="M2532" s="62">
        <v>0.34986827859137598</v>
      </c>
    </row>
    <row r="2533" spans="1:13" x14ac:dyDescent="0.35">
      <c r="A2533" s="59" t="s">
        <v>6689</v>
      </c>
      <c r="B2533" s="59" t="s">
        <v>6690</v>
      </c>
      <c r="C2533" s="60" t="s">
        <v>40</v>
      </c>
      <c r="D2533" s="60" t="s">
        <v>6668</v>
      </c>
      <c r="E2533" s="60" t="s">
        <v>6656</v>
      </c>
      <c r="F2533" s="61">
        <v>109.391347974742</v>
      </c>
      <c r="G2533" s="61">
        <v>94.732308222453796</v>
      </c>
      <c r="H2533" s="61"/>
      <c r="I2533" s="61">
        <v>93.482531149783398</v>
      </c>
      <c r="J2533" s="62">
        <v>0.34860763231219699</v>
      </c>
      <c r="K2533" s="62">
        <v>0.307916289110369</v>
      </c>
      <c r="L2533" s="62">
        <v>0.297399011255643</v>
      </c>
      <c r="M2533" s="62">
        <v>0.34986827859137598</v>
      </c>
    </row>
    <row r="2534" spans="1:13" x14ac:dyDescent="0.35">
      <c r="A2534" s="59" t="s">
        <v>6685</v>
      </c>
      <c r="B2534" s="59" t="s">
        <v>6686</v>
      </c>
      <c r="C2534" s="60" t="s">
        <v>31</v>
      </c>
      <c r="D2534" s="60" t="s">
        <v>6668</v>
      </c>
      <c r="E2534" s="60" t="s">
        <v>6656</v>
      </c>
      <c r="F2534" s="61">
        <v>109.391347974742</v>
      </c>
      <c r="G2534" s="61">
        <v>94.732308222453796</v>
      </c>
      <c r="H2534" s="61"/>
      <c r="I2534" s="61">
        <v>93.482531149783398</v>
      </c>
      <c r="J2534" s="62">
        <v>0.34860763231219699</v>
      </c>
      <c r="K2534" s="62">
        <v>0.307916289110369</v>
      </c>
      <c r="L2534" s="62">
        <v>0.297399011255643</v>
      </c>
      <c r="M2534" s="62">
        <v>0.34986827859137598</v>
      </c>
    </row>
    <row r="2535" spans="1:13" x14ac:dyDescent="0.35">
      <c r="A2535" s="59" t="s">
        <v>5854</v>
      </c>
      <c r="B2535" s="59" t="s">
        <v>5855</v>
      </c>
      <c r="C2535" s="60" t="s">
        <v>31</v>
      </c>
      <c r="D2535" s="60" t="s">
        <v>61</v>
      </c>
      <c r="E2535" s="60" t="s">
        <v>6656</v>
      </c>
      <c r="F2535" s="61">
        <v>106.101954126367</v>
      </c>
      <c r="G2535" s="61">
        <v>96.702274385167797</v>
      </c>
      <c r="H2535" s="61">
        <v>95.623285571175899</v>
      </c>
      <c r="I2535" s="61">
        <v>103.380064127696</v>
      </c>
      <c r="J2535" s="62">
        <v>0.398452795984507</v>
      </c>
      <c r="K2535" s="62">
        <v>0.35616959334168702</v>
      </c>
      <c r="L2535" s="62">
        <v>0.353168105246706</v>
      </c>
      <c r="M2535" s="62">
        <v>0.40919886989543802</v>
      </c>
    </row>
    <row r="2536" spans="1:13" x14ac:dyDescent="0.35">
      <c r="A2536" s="59" t="s">
        <v>2312</v>
      </c>
      <c r="B2536" s="59" t="s">
        <v>2313</v>
      </c>
      <c r="C2536" s="60" t="s">
        <v>31</v>
      </c>
      <c r="D2536" s="60" t="s">
        <v>120</v>
      </c>
      <c r="E2536" s="60" t="s">
        <v>6657</v>
      </c>
      <c r="F2536" s="61">
        <v>100.088513273704</v>
      </c>
      <c r="G2536" s="61">
        <v>92.987216577529395</v>
      </c>
      <c r="H2536" s="61">
        <v>104.404752244715</v>
      </c>
      <c r="I2536" s="61">
        <v>91.443512647463805</v>
      </c>
      <c r="J2536" s="62">
        <v>0.43053062244419699</v>
      </c>
      <c r="K2536" s="62">
        <v>0.37152015946054101</v>
      </c>
      <c r="L2536" s="62">
        <v>0.370598118175333</v>
      </c>
      <c r="M2536" s="62">
        <v>0.43423488895301898</v>
      </c>
    </row>
    <row r="2537" spans="1:13" x14ac:dyDescent="0.35">
      <c r="A2537" s="59" t="s">
        <v>6671</v>
      </c>
      <c r="B2537" s="59" t="s">
        <v>6672</v>
      </c>
      <c r="C2537" s="60" t="s">
        <v>31</v>
      </c>
      <c r="D2537" s="60" t="s">
        <v>6668</v>
      </c>
      <c r="E2537" s="60" t="s">
        <v>6656</v>
      </c>
      <c r="F2537" s="61">
        <v>103.34989535647</v>
      </c>
      <c r="G2537" s="61">
        <v>102.639271925068</v>
      </c>
      <c r="H2537" s="61">
        <v>95.7891816737298</v>
      </c>
      <c r="I2537" s="61">
        <v>103.625379892323</v>
      </c>
      <c r="J2537" s="62">
        <v>0.35427724287069901</v>
      </c>
      <c r="K2537" s="62">
        <v>0.311093780227298</v>
      </c>
      <c r="L2537" s="62">
        <v>0.30646736318522699</v>
      </c>
      <c r="M2537" s="62">
        <v>0.365521203647237</v>
      </c>
    </row>
    <row r="2538" spans="1:13" x14ac:dyDescent="0.35">
      <c r="A2538" s="59" t="s">
        <v>3721</v>
      </c>
      <c r="B2538" s="59" t="s">
        <v>3722</v>
      </c>
      <c r="C2538" s="60" t="s">
        <v>40</v>
      </c>
      <c r="D2538" s="60" t="s">
        <v>56</v>
      </c>
      <c r="E2538" s="60" t="s">
        <v>6656</v>
      </c>
      <c r="F2538" s="61">
        <v>99.076619006594598</v>
      </c>
      <c r="G2538" s="61">
        <v>100.93267045600101</v>
      </c>
      <c r="H2538" s="61">
        <v>104.001861709941</v>
      </c>
      <c r="I2538" s="61">
        <v>102.00673998587401</v>
      </c>
      <c r="J2538" s="62">
        <v>0.47675091781581402</v>
      </c>
      <c r="K2538" s="62">
        <v>0.45108573734526097</v>
      </c>
      <c r="L2538" s="62">
        <v>0.443283240720453</v>
      </c>
      <c r="M2538" s="62">
        <v>0.479539070540135</v>
      </c>
    </row>
    <row r="2539" spans="1:13" x14ac:dyDescent="0.35">
      <c r="A2539" s="59" t="s">
        <v>3723</v>
      </c>
      <c r="B2539" s="59" t="s">
        <v>3724</v>
      </c>
      <c r="C2539" s="60" t="s">
        <v>40</v>
      </c>
      <c r="D2539" s="60" t="s">
        <v>56</v>
      </c>
      <c r="E2539" s="60" t="s">
        <v>6656</v>
      </c>
      <c r="F2539" s="61">
        <v>99.076619006594598</v>
      </c>
      <c r="G2539" s="61">
        <v>100.93267045600101</v>
      </c>
      <c r="H2539" s="61">
        <v>104.001861709941</v>
      </c>
      <c r="I2539" s="61">
        <v>102.00673998587401</v>
      </c>
      <c r="J2539" s="62">
        <v>0.47675091781581402</v>
      </c>
      <c r="K2539" s="62">
        <v>0.45108573734526097</v>
      </c>
      <c r="L2539" s="62">
        <v>0.443283240720453</v>
      </c>
      <c r="M2539" s="62">
        <v>0.479539070540135</v>
      </c>
    </row>
    <row r="2540" spans="1:13" x14ac:dyDescent="0.35">
      <c r="A2540" s="59" t="s">
        <v>3719</v>
      </c>
      <c r="B2540" s="59" t="s">
        <v>3720</v>
      </c>
      <c r="C2540" s="60" t="s">
        <v>31</v>
      </c>
      <c r="D2540" s="60" t="s">
        <v>56</v>
      </c>
      <c r="E2540" s="60" t="s">
        <v>6656</v>
      </c>
      <c r="F2540" s="61">
        <v>99.076619006594598</v>
      </c>
      <c r="G2540" s="61">
        <v>100.93267045600101</v>
      </c>
      <c r="H2540" s="61">
        <v>104.001861709941</v>
      </c>
      <c r="I2540" s="61">
        <v>102.00673998587401</v>
      </c>
      <c r="J2540" s="62">
        <v>0.47675091781581402</v>
      </c>
      <c r="K2540" s="62">
        <v>0.45108573734526097</v>
      </c>
      <c r="L2540" s="62">
        <v>0.443283240720453</v>
      </c>
      <c r="M2540" s="62">
        <v>0.479539070540135</v>
      </c>
    </row>
    <row r="2541" spans="1:13" x14ac:dyDescent="0.35">
      <c r="A2541" s="59" t="s">
        <v>364</v>
      </c>
      <c r="B2541" s="59" t="s">
        <v>365</v>
      </c>
      <c r="C2541" s="60" t="s">
        <v>31</v>
      </c>
      <c r="D2541" s="60" t="s">
        <v>53</v>
      </c>
      <c r="E2541" s="60" t="s">
        <v>6657</v>
      </c>
      <c r="F2541" s="61">
        <v>104.11987112678401</v>
      </c>
      <c r="G2541" s="61">
        <v>89.180692526818802</v>
      </c>
      <c r="H2541" s="61">
        <v>110.972556009879</v>
      </c>
      <c r="I2541" s="61">
        <v>94.245896930717294</v>
      </c>
      <c r="J2541" s="62">
        <v>0.53576888946774004</v>
      </c>
      <c r="K2541" s="62">
        <v>0.47489824364133498</v>
      </c>
      <c r="L2541" s="62">
        <v>0.47382700921774901</v>
      </c>
      <c r="M2541" s="62">
        <v>0.53960970095320104</v>
      </c>
    </row>
    <row r="2542" spans="1:13" x14ac:dyDescent="0.35">
      <c r="A2542" s="59" t="s">
        <v>366</v>
      </c>
      <c r="B2542" s="59" t="s">
        <v>367</v>
      </c>
      <c r="C2542" s="60" t="s">
        <v>40</v>
      </c>
      <c r="D2542" s="60" t="s">
        <v>53</v>
      </c>
      <c r="E2542" s="60" t="s">
        <v>6657</v>
      </c>
      <c r="F2542" s="61">
        <v>100.276805273091</v>
      </c>
      <c r="G2542" s="61">
        <v>88.629149454356806</v>
      </c>
      <c r="H2542" s="61">
        <v>113.761670180791</v>
      </c>
      <c r="I2542" s="61">
        <v>90.778735221346196</v>
      </c>
      <c r="J2542" s="62">
        <v>0.53715303242101797</v>
      </c>
      <c r="K2542" s="62">
        <v>0.47553980303228299</v>
      </c>
      <c r="L2542" s="62">
        <v>0.47031106528337502</v>
      </c>
      <c r="M2542" s="62">
        <v>0.54124175105235495</v>
      </c>
    </row>
    <row r="2543" spans="1:13" x14ac:dyDescent="0.35">
      <c r="A2543" s="59" t="s">
        <v>3267</v>
      </c>
      <c r="B2543" s="59" t="s">
        <v>3268</v>
      </c>
      <c r="C2543" s="60" t="s">
        <v>31</v>
      </c>
      <c r="D2543" s="60" t="s">
        <v>83</v>
      </c>
      <c r="E2543" s="60" t="s">
        <v>6656</v>
      </c>
      <c r="F2543" s="61">
        <v>111.509191549782</v>
      </c>
      <c r="G2543" s="61">
        <v>105.940166552943</v>
      </c>
      <c r="H2543" s="61">
        <v>99.823326082445405</v>
      </c>
      <c r="I2543" s="61">
        <v>102.197720224886</v>
      </c>
      <c r="J2543" s="62">
        <v>0.47810327480472498</v>
      </c>
      <c r="K2543" s="62">
        <v>0.44303600850686597</v>
      </c>
      <c r="L2543" s="62">
        <v>0.43698957065701899</v>
      </c>
      <c r="M2543" s="62">
        <v>0.478996843872386</v>
      </c>
    </row>
    <row r="2544" spans="1:13" x14ac:dyDescent="0.35">
      <c r="A2544" s="59" t="s">
        <v>690</v>
      </c>
      <c r="B2544" s="59" t="s">
        <v>691</v>
      </c>
      <c r="C2544" s="60" t="s">
        <v>31</v>
      </c>
      <c r="D2544" s="60" t="s">
        <v>32</v>
      </c>
      <c r="E2544" s="60" t="s">
        <v>6657</v>
      </c>
      <c r="F2544" s="61">
        <v>114.92778266676</v>
      </c>
      <c r="G2544" s="61">
        <v>95.201760609574904</v>
      </c>
      <c r="H2544" s="61">
        <v>108.402987724754</v>
      </c>
      <c r="I2544" s="61">
        <v>98.948043888973501</v>
      </c>
      <c r="J2544" s="62">
        <v>0.56453438010462897</v>
      </c>
      <c r="K2544" s="62">
        <v>0.51398684579695497</v>
      </c>
      <c r="L2544" s="62">
        <v>0.50359493777729603</v>
      </c>
      <c r="M2544" s="62">
        <v>0.55891659723937903</v>
      </c>
    </row>
    <row r="2545" spans="1:13" x14ac:dyDescent="0.35">
      <c r="A2545" s="59" t="s">
        <v>3811</v>
      </c>
      <c r="B2545" s="59" t="s">
        <v>3812</v>
      </c>
      <c r="C2545" s="60" t="s">
        <v>31</v>
      </c>
      <c r="D2545" s="60" t="s">
        <v>32</v>
      </c>
      <c r="E2545" s="60" t="s">
        <v>6656</v>
      </c>
      <c r="F2545" s="61">
        <v>111.034457577434</v>
      </c>
      <c r="G2545" s="61">
        <v>93.946356368457799</v>
      </c>
      <c r="H2545" s="61">
        <v>106.784500131662</v>
      </c>
      <c r="I2545" s="61">
        <v>97.063170652334804</v>
      </c>
      <c r="J2545" s="62">
        <v>0.468871233642559</v>
      </c>
      <c r="K2545" s="62">
        <v>0.43297654242997502</v>
      </c>
      <c r="L2545" s="62">
        <v>0.418165781809821</v>
      </c>
      <c r="M2545" s="62">
        <v>0.45616199304444</v>
      </c>
    </row>
    <row r="2546" spans="1:13" x14ac:dyDescent="0.35">
      <c r="A2546" s="59" t="s">
        <v>3813</v>
      </c>
      <c r="B2546" s="59" t="s">
        <v>3814</v>
      </c>
      <c r="C2546" s="60" t="s">
        <v>40</v>
      </c>
      <c r="D2546" s="60" t="s">
        <v>32</v>
      </c>
      <c r="E2546" s="60" t="s">
        <v>6656</v>
      </c>
      <c r="F2546" s="61">
        <v>111.034457577434</v>
      </c>
      <c r="G2546" s="61">
        <v>93.946356368457799</v>
      </c>
      <c r="H2546" s="61">
        <v>106.784500131662</v>
      </c>
      <c r="I2546" s="61">
        <v>97.063170652334804</v>
      </c>
      <c r="J2546" s="62">
        <v>0.468871233642559</v>
      </c>
      <c r="K2546" s="62">
        <v>0.43297654242997502</v>
      </c>
      <c r="L2546" s="62">
        <v>0.418165781809821</v>
      </c>
      <c r="M2546" s="62">
        <v>0.45616199304444</v>
      </c>
    </row>
    <row r="2547" spans="1:13" x14ac:dyDescent="0.35">
      <c r="A2547" s="59" t="s">
        <v>688</v>
      </c>
      <c r="B2547" s="59" t="s">
        <v>689</v>
      </c>
      <c r="C2547" s="60" t="s">
        <v>31</v>
      </c>
      <c r="D2547" s="60" t="s">
        <v>32</v>
      </c>
      <c r="E2547" s="60" t="s">
        <v>6657</v>
      </c>
      <c r="F2547" s="61">
        <v>112.503175836615</v>
      </c>
      <c r="G2547" s="61">
        <v>93.061133903189202</v>
      </c>
      <c r="H2547" s="61">
        <v>109.639361145061</v>
      </c>
      <c r="I2547" s="61">
        <v>97.603420509627895</v>
      </c>
      <c r="J2547" s="62">
        <v>0.56419349247168804</v>
      </c>
      <c r="K2547" s="62">
        <v>0.51371305170071002</v>
      </c>
      <c r="L2547" s="62">
        <v>0.50337371252479701</v>
      </c>
      <c r="M2547" s="62">
        <v>0.55291831301426397</v>
      </c>
    </row>
    <row r="2548" spans="1:13" x14ac:dyDescent="0.35">
      <c r="A2548" s="59" t="s">
        <v>692</v>
      </c>
      <c r="B2548" s="59" t="s">
        <v>693</v>
      </c>
      <c r="C2548" s="60" t="s">
        <v>31</v>
      </c>
      <c r="D2548" s="60" t="s">
        <v>32</v>
      </c>
      <c r="E2548" s="60" t="s">
        <v>6657</v>
      </c>
      <c r="F2548" s="61">
        <v>107.172058504641</v>
      </c>
      <c r="G2548" s="61">
        <v>92.213604116061603</v>
      </c>
      <c r="H2548" s="61">
        <v>106.685475133607</v>
      </c>
      <c r="I2548" s="61">
        <v>97.063170652334804</v>
      </c>
      <c r="J2548" s="62">
        <v>0.54436253231550802</v>
      </c>
      <c r="K2548" s="62">
        <v>0.51278420877657804</v>
      </c>
      <c r="L2548" s="62">
        <v>0.42998430908254098</v>
      </c>
      <c r="M2548" s="62">
        <v>0.45616199304444</v>
      </c>
    </row>
    <row r="2549" spans="1:13" x14ac:dyDescent="0.35">
      <c r="A2549" s="59" t="s">
        <v>694</v>
      </c>
      <c r="B2549" s="59" t="s">
        <v>695</v>
      </c>
      <c r="C2549" s="60" t="s">
        <v>31</v>
      </c>
      <c r="D2549" s="60" t="s">
        <v>32</v>
      </c>
      <c r="E2549" s="60" t="s">
        <v>6657</v>
      </c>
      <c r="F2549" s="61">
        <v>108.172784449056</v>
      </c>
      <c r="G2549" s="61">
        <v>90.970182178943006</v>
      </c>
      <c r="H2549" s="61">
        <v>103.620107301001</v>
      </c>
      <c r="I2549" s="61">
        <v>96.636144998557299</v>
      </c>
      <c r="J2549" s="62">
        <v>0.54436253231550802</v>
      </c>
      <c r="K2549" s="62">
        <v>0.51278420877657804</v>
      </c>
      <c r="L2549" s="62">
        <v>0.475821902603353</v>
      </c>
      <c r="M2549" s="62">
        <v>0.47625164691490102</v>
      </c>
    </row>
    <row r="2550" spans="1:13" x14ac:dyDescent="0.35">
      <c r="A2550" s="59" t="s">
        <v>696</v>
      </c>
      <c r="B2550" s="59" t="s">
        <v>697</v>
      </c>
      <c r="C2550" s="60" t="s">
        <v>40</v>
      </c>
      <c r="D2550" s="60" t="s">
        <v>32</v>
      </c>
      <c r="E2550" s="60" t="s">
        <v>6657</v>
      </c>
      <c r="F2550" s="61">
        <v>110.785658309486</v>
      </c>
      <c r="G2550" s="61">
        <v>98.387847307482303</v>
      </c>
      <c r="H2550" s="61">
        <v>105.846550819933</v>
      </c>
      <c r="I2550" s="61">
        <v>95.2397785822873</v>
      </c>
      <c r="J2550" s="62">
        <v>0.56340621010305203</v>
      </c>
      <c r="K2550" s="62">
        <v>0.51375722544876001</v>
      </c>
      <c r="L2550" s="62">
        <v>0.50661728508110404</v>
      </c>
      <c r="M2550" s="62">
        <v>0.55658910784481397</v>
      </c>
    </row>
    <row r="2551" spans="1:13" x14ac:dyDescent="0.35">
      <c r="A2551" s="59" t="s">
        <v>3815</v>
      </c>
      <c r="B2551" s="59" t="s">
        <v>3816</v>
      </c>
      <c r="C2551" s="60" t="s">
        <v>40</v>
      </c>
      <c r="D2551" s="60" t="s">
        <v>32</v>
      </c>
      <c r="E2551" s="60" t="s">
        <v>6656</v>
      </c>
      <c r="F2551" s="61">
        <v>111.034457577434</v>
      </c>
      <c r="G2551" s="61">
        <v>93.946356368457799</v>
      </c>
      <c r="H2551" s="61">
        <v>106.784500131662</v>
      </c>
      <c r="I2551" s="61">
        <v>97.063170652334804</v>
      </c>
      <c r="J2551" s="62">
        <v>0.468871233642559</v>
      </c>
      <c r="K2551" s="62">
        <v>0.43297654242997502</v>
      </c>
      <c r="L2551" s="62">
        <v>0.418165781809821</v>
      </c>
      <c r="M2551" s="62">
        <v>0.45616199304444</v>
      </c>
    </row>
    <row r="2552" spans="1:13" x14ac:dyDescent="0.35">
      <c r="A2552" s="59" t="s">
        <v>3665</v>
      </c>
      <c r="B2552" s="59" t="s">
        <v>3666</v>
      </c>
      <c r="C2552" s="60" t="s">
        <v>31</v>
      </c>
      <c r="D2552" s="60" t="s">
        <v>3030</v>
      </c>
      <c r="E2552" s="60" t="s">
        <v>6656</v>
      </c>
      <c r="F2552" s="61">
        <v>106.531850725266</v>
      </c>
      <c r="G2552" s="61">
        <v>106.368990200678</v>
      </c>
      <c r="H2552" s="61">
        <v>96.169910755714596</v>
      </c>
      <c r="I2552" s="61">
        <v>104.07037960903</v>
      </c>
      <c r="J2552" s="62">
        <v>0.35246418611484198</v>
      </c>
      <c r="K2552" s="62">
        <v>0.31822713417454801</v>
      </c>
      <c r="L2552" s="62">
        <v>0.30451432828114899</v>
      </c>
      <c r="M2552" s="62">
        <v>0.33492946629512899</v>
      </c>
    </row>
    <row r="2553" spans="1:13" x14ac:dyDescent="0.35">
      <c r="A2553" s="59" t="s">
        <v>4307</v>
      </c>
      <c r="B2553" s="59" t="s">
        <v>4308</v>
      </c>
      <c r="C2553" s="60" t="s">
        <v>40</v>
      </c>
      <c r="D2553" s="60" t="s">
        <v>53</v>
      </c>
      <c r="E2553" s="60" t="s">
        <v>6656</v>
      </c>
      <c r="F2553" s="61">
        <v>107.067045594986</v>
      </c>
      <c r="G2553" s="61">
        <v>101.887588666978</v>
      </c>
      <c r="H2553" s="61">
        <v>101.248026880979</v>
      </c>
      <c r="I2553" s="61">
        <v>98.918343811293695</v>
      </c>
      <c r="J2553" s="62">
        <v>0.50756685750131902</v>
      </c>
      <c r="K2553" s="62">
        <v>0.48215915287730099</v>
      </c>
      <c r="L2553" s="62">
        <v>0.47786115866574902</v>
      </c>
      <c r="M2553" s="62">
        <v>0.51463782252857804</v>
      </c>
    </row>
    <row r="2554" spans="1:13" x14ac:dyDescent="0.35">
      <c r="A2554" s="59" t="s">
        <v>1082</v>
      </c>
      <c r="B2554" s="59" t="s">
        <v>1083</v>
      </c>
      <c r="C2554" s="60" t="s">
        <v>40</v>
      </c>
      <c r="D2554" s="60" t="s">
        <v>53</v>
      </c>
      <c r="E2554" s="60" t="s">
        <v>6657</v>
      </c>
      <c r="F2554" s="61">
        <v>103.61849155541699</v>
      </c>
      <c r="G2554" s="61">
        <v>104.250423630131</v>
      </c>
      <c r="H2554" s="61">
        <v>100.12446191099799</v>
      </c>
      <c r="I2554" s="61">
        <v>100.015989482447</v>
      </c>
      <c r="J2554" s="62">
        <v>0.58052166763037905</v>
      </c>
      <c r="K2554" s="62">
        <v>0.548052138900749</v>
      </c>
      <c r="L2554" s="62">
        <v>0.54467302328308898</v>
      </c>
      <c r="M2554" s="62">
        <v>0.60482304309852997</v>
      </c>
    </row>
    <row r="2555" spans="1:13" x14ac:dyDescent="0.35">
      <c r="A2555" s="59" t="s">
        <v>350</v>
      </c>
      <c r="B2555" s="59" t="s">
        <v>351</v>
      </c>
      <c r="C2555" s="60" t="s">
        <v>31</v>
      </c>
      <c r="D2555" s="60" t="s">
        <v>83</v>
      </c>
      <c r="E2555" s="60" t="s">
        <v>6657</v>
      </c>
      <c r="F2555" s="61">
        <v>112.623063197127</v>
      </c>
      <c r="G2555" s="61">
        <v>108.201330476373</v>
      </c>
      <c r="H2555" s="61">
        <v>101.851373332569</v>
      </c>
      <c r="I2555" s="61">
        <v>98.319198828905499</v>
      </c>
      <c r="J2555" s="62">
        <v>0.56784057438012803</v>
      </c>
      <c r="K2555" s="62">
        <v>0.51951292003051297</v>
      </c>
      <c r="L2555" s="62">
        <v>0.51421383678920596</v>
      </c>
      <c r="M2555" s="62">
        <v>0.56912106179542798</v>
      </c>
    </row>
    <row r="2556" spans="1:13" x14ac:dyDescent="0.35">
      <c r="A2556" s="59" t="s">
        <v>4781</v>
      </c>
      <c r="B2556" s="59" t="s">
        <v>4782</v>
      </c>
      <c r="C2556" s="60" t="s">
        <v>31</v>
      </c>
      <c r="D2556" s="60" t="s">
        <v>46</v>
      </c>
      <c r="E2556" s="60" t="s">
        <v>6656</v>
      </c>
      <c r="F2556" s="61">
        <v>104.588434163884</v>
      </c>
      <c r="G2556" s="61">
        <v>105.553399998712</v>
      </c>
      <c r="H2556" s="61">
        <v>99.977296013571504</v>
      </c>
      <c r="I2556" s="61">
        <v>101.852580393094</v>
      </c>
      <c r="J2556" s="62">
        <v>0.44904604045433899</v>
      </c>
      <c r="K2556" s="62">
        <v>0.42291573418573097</v>
      </c>
      <c r="L2556" s="62">
        <v>0.39953658859285202</v>
      </c>
      <c r="M2556" s="62">
        <v>0.43836658210365498</v>
      </c>
    </row>
    <row r="2557" spans="1:13" x14ac:dyDescent="0.35">
      <c r="A2557" s="59" t="s">
        <v>1088</v>
      </c>
      <c r="B2557" s="59" t="s">
        <v>1089</v>
      </c>
      <c r="C2557" s="60" t="s">
        <v>40</v>
      </c>
      <c r="D2557" s="60" t="s">
        <v>53</v>
      </c>
      <c r="E2557" s="60" t="s">
        <v>6657</v>
      </c>
      <c r="F2557" s="61">
        <v>106.57872129703399</v>
      </c>
      <c r="G2557" s="61">
        <v>100.20929241537</v>
      </c>
      <c r="H2557" s="61">
        <v>103.325910417589</v>
      </c>
      <c r="I2557" s="61">
        <v>96.416308548038103</v>
      </c>
      <c r="J2557" s="62">
        <v>0.58052166763037905</v>
      </c>
      <c r="K2557" s="62">
        <v>0.548052138900749</v>
      </c>
      <c r="L2557" s="62">
        <v>0.54467302328308898</v>
      </c>
      <c r="M2557" s="62">
        <v>0.59528599750182598</v>
      </c>
    </row>
    <row r="2558" spans="1:13" x14ac:dyDescent="0.35">
      <c r="A2558" s="59" t="s">
        <v>1084</v>
      </c>
      <c r="B2558" s="59" t="s">
        <v>1085</v>
      </c>
      <c r="C2558" s="60" t="s">
        <v>40</v>
      </c>
      <c r="D2558" s="60" t="s">
        <v>53</v>
      </c>
      <c r="E2558" s="60" t="s">
        <v>6657</v>
      </c>
      <c r="F2558" s="61">
        <v>112.159636661043</v>
      </c>
      <c r="G2558" s="61">
        <v>103.939597903229</v>
      </c>
      <c r="H2558" s="61">
        <v>101.64981563898</v>
      </c>
      <c r="I2558" s="61">
        <v>95.589954389624594</v>
      </c>
      <c r="J2558" s="62">
        <v>0.58842821211393703</v>
      </c>
      <c r="K2558" s="62">
        <v>0.548052138900749</v>
      </c>
      <c r="L2558" s="62">
        <v>0.54783127105297302</v>
      </c>
      <c r="M2558" s="62">
        <v>0.59528599750182598</v>
      </c>
    </row>
    <row r="2559" spans="1:13" x14ac:dyDescent="0.35">
      <c r="A2559" s="59" t="s">
        <v>1080</v>
      </c>
      <c r="B2559" s="59" t="s">
        <v>1081</v>
      </c>
      <c r="C2559" s="60" t="s">
        <v>31</v>
      </c>
      <c r="D2559" s="60" t="s">
        <v>53</v>
      </c>
      <c r="E2559" s="60" t="s">
        <v>6657</v>
      </c>
      <c r="F2559" s="61">
        <v>104.807377519678</v>
      </c>
      <c r="G2559" s="61">
        <v>96.7318849595854</v>
      </c>
      <c r="H2559" s="61">
        <v>104.579012856641</v>
      </c>
      <c r="I2559" s="61">
        <v>95.558463424482298</v>
      </c>
      <c r="J2559" s="62">
        <v>0.73308067245369102</v>
      </c>
      <c r="K2559" s="62">
        <v>0.69370613711725704</v>
      </c>
      <c r="L2559" s="62">
        <v>0.68620043507208395</v>
      </c>
      <c r="M2559" s="62">
        <v>0.74131238647969599</v>
      </c>
    </row>
    <row r="2560" spans="1:13" x14ac:dyDescent="0.35">
      <c r="A2560" s="59" t="s">
        <v>4009</v>
      </c>
      <c r="B2560" s="59" t="s">
        <v>4010</v>
      </c>
      <c r="C2560" s="60" t="s">
        <v>31</v>
      </c>
      <c r="D2560" s="60" t="s">
        <v>61</v>
      </c>
      <c r="E2560" s="60" t="s">
        <v>6656</v>
      </c>
      <c r="F2560" s="61">
        <v>111.791592095209</v>
      </c>
      <c r="G2560" s="61">
        <v>92.473643918731597</v>
      </c>
      <c r="H2560" s="61">
        <v>102.438013250654</v>
      </c>
      <c r="I2560" s="61">
        <v>105.77774008037601</v>
      </c>
      <c r="J2560" s="62">
        <v>0.45411098179609399</v>
      </c>
      <c r="K2560" s="62">
        <v>0.41698801834692401</v>
      </c>
      <c r="L2560" s="62">
        <v>0.41193582027035303</v>
      </c>
      <c r="M2560" s="62">
        <v>0.46008621103816499</v>
      </c>
    </row>
    <row r="2561" spans="1:13" x14ac:dyDescent="0.35">
      <c r="A2561" s="59" t="s">
        <v>1086</v>
      </c>
      <c r="B2561" s="59" t="s">
        <v>1087</v>
      </c>
      <c r="C2561" s="60" t="s">
        <v>40</v>
      </c>
      <c r="D2561" s="60" t="s">
        <v>53</v>
      </c>
      <c r="E2561" s="60" t="s">
        <v>6657</v>
      </c>
      <c r="F2561" s="61">
        <v>111.67306020024201</v>
      </c>
      <c r="G2561" s="61">
        <v>106.426441777466</v>
      </c>
      <c r="H2561" s="61">
        <v>104.78524748020099</v>
      </c>
      <c r="I2561" s="61">
        <v>95.817819746816198</v>
      </c>
      <c r="J2561" s="62">
        <v>0.58842821211393703</v>
      </c>
      <c r="K2561" s="62">
        <v>0.548052138900749</v>
      </c>
      <c r="L2561" s="62">
        <v>0.53817871366650405</v>
      </c>
      <c r="M2561" s="62">
        <v>0.590290090437398</v>
      </c>
    </row>
    <row r="2562" spans="1:13" x14ac:dyDescent="0.35">
      <c r="A2562" s="59" t="s">
        <v>906</v>
      </c>
      <c r="B2562" s="59" t="s">
        <v>907</v>
      </c>
      <c r="C2562" s="60" t="s">
        <v>31</v>
      </c>
      <c r="D2562" s="60" t="s">
        <v>80</v>
      </c>
      <c r="E2562" s="60" t="s">
        <v>6657</v>
      </c>
      <c r="F2562" s="61">
        <v>102.842451860293</v>
      </c>
      <c r="G2562" s="61">
        <v>99.789388045577496</v>
      </c>
      <c r="H2562" s="61">
        <v>107.53595686076901</v>
      </c>
      <c r="I2562" s="61">
        <v>94.559244928273699</v>
      </c>
      <c r="J2562" s="62">
        <v>0.54531776391243603</v>
      </c>
      <c r="K2562" s="62">
        <v>0.494904866464346</v>
      </c>
      <c r="L2562" s="62">
        <v>0.48565388592169001</v>
      </c>
      <c r="M2562" s="62">
        <v>0.54562007774474297</v>
      </c>
    </row>
    <row r="2563" spans="1:13" x14ac:dyDescent="0.35">
      <c r="A2563" s="59" t="s">
        <v>4111</v>
      </c>
      <c r="B2563" s="59" t="s">
        <v>4112</v>
      </c>
      <c r="C2563" s="60" t="s">
        <v>31</v>
      </c>
      <c r="D2563" s="60" t="s">
        <v>80</v>
      </c>
      <c r="E2563" s="60" t="s">
        <v>6656</v>
      </c>
      <c r="F2563" s="61">
        <v>101.50660489474799</v>
      </c>
      <c r="G2563" s="61">
        <v>98.6033383322399</v>
      </c>
      <c r="H2563" s="61">
        <v>105.057678651053</v>
      </c>
      <c r="I2563" s="61">
        <v>96.858028075268805</v>
      </c>
      <c r="J2563" s="62">
        <v>0.43998435956648502</v>
      </c>
      <c r="K2563" s="62">
        <v>0.40572945804400401</v>
      </c>
      <c r="L2563" s="62">
        <v>0.398737693249685</v>
      </c>
      <c r="M2563" s="62">
        <v>0.44677054870889599</v>
      </c>
    </row>
    <row r="2564" spans="1:13" x14ac:dyDescent="0.35">
      <c r="A2564" s="59" t="s">
        <v>4787</v>
      </c>
      <c r="B2564" s="59" t="s">
        <v>4788</v>
      </c>
      <c r="C2564" s="60" t="s">
        <v>31</v>
      </c>
      <c r="D2564" s="60" t="s">
        <v>46</v>
      </c>
      <c r="E2564" s="60" t="s">
        <v>6656</v>
      </c>
      <c r="F2564" s="61">
        <v>104.588434163884</v>
      </c>
      <c r="G2564" s="61">
        <v>105.553399998712</v>
      </c>
      <c r="H2564" s="61">
        <v>99.977296013571504</v>
      </c>
      <c r="I2564" s="61">
        <v>101.852580393094</v>
      </c>
      <c r="J2564" s="62">
        <v>0.44904604045433899</v>
      </c>
      <c r="K2564" s="62">
        <v>0.42291573418573097</v>
      </c>
      <c r="L2564" s="62">
        <v>0.39953658859285202</v>
      </c>
      <c r="M2564" s="62">
        <v>0.43836658210365498</v>
      </c>
    </row>
    <row r="2565" spans="1:13" x14ac:dyDescent="0.35">
      <c r="A2565" s="59" t="s">
        <v>1490</v>
      </c>
      <c r="B2565" s="59" t="s">
        <v>1491</v>
      </c>
      <c r="C2565" s="60" t="s">
        <v>31</v>
      </c>
      <c r="D2565" s="60" t="s">
        <v>46</v>
      </c>
      <c r="E2565" s="60" t="s">
        <v>6657</v>
      </c>
      <c r="F2565" s="61">
        <v>106.374652392097</v>
      </c>
      <c r="G2565" s="61">
        <v>101.998936805857</v>
      </c>
      <c r="H2565" s="61">
        <v>97.787935152857102</v>
      </c>
      <c r="I2565" s="61">
        <v>100.819453233668</v>
      </c>
      <c r="J2565" s="62">
        <v>0.64884255716825401</v>
      </c>
      <c r="K2565" s="62">
        <v>0.60620612300785204</v>
      </c>
      <c r="L2565" s="62">
        <v>0.59070944909668899</v>
      </c>
      <c r="M2565" s="62">
        <v>0.64799973638950803</v>
      </c>
    </row>
    <row r="2566" spans="1:13" x14ac:dyDescent="0.35">
      <c r="A2566" s="59" t="s">
        <v>4113</v>
      </c>
      <c r="B2566" s="59" t="s">
        <v>4114</v>
      </c>
      <c r="C2566" s="60" t="s">
        <v>31</v>
      </c>
      <c r="D2566" s="60" t="s">
        <v>80</v>
      </c>
      <c r="E2566" s="60" t="s">
        <v>6656</v>
      </c>
      <c r="F2566" s="61">
        <v>101.50660489474799</v>
      </c>
      <c r="G2566" s="61">
        <v>98.6033383322399</v>
      </c>
      <c r="H2566" s="61">
        <v>105.057678651053</v>
      </c>
      <c r="I2566" s="61">
        <v>96.858028075268805</v>
      </c>
      <c r="J2566" s="62">
        <v>0.43998435956648502</v>
      </c>
      <c r="K2566" s="62">
        <v>0.40572945804400401</v>
      </c>
      <c r="L2566" s="62">
        <v>0.398737693249685</v>
      </c>
      <c r="M2566" s="62">
        <v>0.44677054870889599</v>
      </c>
    </row>
    <row r="2567" spans="1:13" x14ac:dyDescent="0.35">
      <c r="A2567" s="59" t="s">
        <v>904</v>
      </c>
      <c r="B2567" s="59" t="s">
        <v>905</v>
      </c>
      <c r="C2567" s="60" t="s">
        <v>31</v>
      </c>
      <c r="D2567" s="60" t="s">
        <v>80</v>
      </c>
      <c r="E2567" s="60" t="s">
        <v>6657</v>
      </c>
      <c r="F2567" s="61">
        <v>97.942579458734002</v>
      </c>
      <c r="G2567" s="61">
        <v>96.651091695902593</v>
      </c>
      <c r="H2567" s="61">
        <v>103.56335455461399</v>
      </c>
      <c r="I2567" s="61">
        <v>97.297640802488402</v>
      </c>
      <c r="J2567" s="62">
        <v>0.53329867021223498</v>
      </c>
      <c r="K2567" s="62">
        <v>0.493429736632783</v>
      </c>
      <c r="L2567" s="62">
        <v>0.48742503681172999</v>
      </c>
      <c r="M2567" s="62">
        <v>0.55760356532873201</v>
      </c>
    </row>
    <row r="2568" spans="1:13" x14ac:dyDescent="0.35">
      <c r="A2568" s="59" t="s">
        <v>4013</v>
      </c>
      <c r="B2568" s="59" t="s">
        <v>4014</v>
      </c>
      <c r="C2568" s="60" t="s">
        <v>31</v>
      </c>
      <c r="D2568" s="60" t="s">
        <v>61</v>
      </c>
      <c r="E2568" s="60" t="s">
        <v>6657</v>
      </c>
      <c r="F2568" s="61">
        <v>109.79213773455101</v>
      </c>
      <c r="G2568" s="61">
        <v>91.690667802483603</v>
      </c>
      <c r="H2568" s="61">
        <v>101.621439265787</v>
      </c>
      <c r="I2568" s="61">
        <v>102.20087218682001</v>
      </c>
      <c r="J2568" s="62">
        <v>0.55212533537116104</v>
      </c>
      <c r="K2568" s="62">
        <v>0.50040481240579504</v>
      </c>
      <c r="L2568" s="62">
        <v>0.50026279885620895</v>
      </c>
      <c r="M2568" s="62">
        <v>0.56853067384723699</v>
      </c>
    </row>
    <row r="2569" spans="1:13" x14ac:dyDescent="0.35">
      <c r="A2569" s="59" t="s">
        <v>4711</v>
      </c>
      <c r="B2569" s="59" t="s">
        <v>4712</v>
      </c>
      <c r="C2569" s="60" t="s">
        <v>40</v>
      </c>
      <c r="D2569" s="60" t="s">
        <v>46</v>
      </c>
      <c r="E2569" s="60" t="s">
        <v>6656</v>
      </c>
      <c r="F2569" s="61">
        <v>106.078340489754</v>
      </c>
      <c r="G2569" s="61">
        <v>102.553542904374</v>
      </c>
      <c r="H2569" s="61">
        <v>100.453209614576</v>
      </c>
      <c r="I2569" s="61">
        <v>96.365385845024704</v>
      </c>
      <c r="J2569" s="62">
        <v>0.46626371120587301</v>
      </c>
      <c r="K2569" s="62">
        <v>0.43699006999726703</v>
      </c>
      <c r="L2569" s="62">
        <v>0.43298671269253097</v>
      </c>
      <c r="M2569" s="62">
        <v>0.46991042974454</v>
      </c>
    </row>
    <row r="2570" spans="1:13" x14ac:dyDescent="0.35">
      <c r="A2570" s="59" t="s">
        <v>1398</v>
      </c>
      <c r="B2570" s="59" t="s">
        <v>1399</v>
      </c>
      <c r="C2570" s="60" t="s">
        <v>31</v>
      </c>
      <c r="D2570" s="60" t="s">
        <v>46</v>
      </c>
      <c r="E2570" s="60" t="s">
        <v>6657</v>
      </c>
      <c r="F2570" s="61">
        <v>104.288697927529</v>
      </c>
      <c r="G2570" s="61">
        <v>101.42354418725699</v>
      </c>
      <c r="H2570" s="61">
        <v>102.79912620904599</v>
      </c>
      <c r="I2570" s="61">
        <v>96.678145249507693</v>
      </c>
      <c r="J2570" s="62">
        <v>0.55264568012744997</v>
      </c>
      <c r="K2570" s="62">
        <v>0.51697681821001396</v>
      </c>
      <c r="L2570" s="62">
        <v>0.50935226950602397</v>
      </c>
      <c r="M2570" s="62">
        <v>0.55873942244651598</v>
      </c>
    </row>
    <row r="2571" spans="1:13" x14ac:dyDescent="0.35">
      <c r="A2571" s="59" t="s">
        <v>4709</v>
      </c>
      <c r="B2571" s="59" t="s">
        <v>4710</v>
      </c>
      <c r="C2571" s="60" t="s">
        <v>31</v>
      </c>
      <c r="D2571" s="60" t="s">
        <v>46</v>
      </c>
      <c r="E2571" s="60" t="s">
        <v>6656</v>
      </c>
      <c r="F2571" s="61">
        <v>106.078340489754</v>
      </c>
      <c r="G2571" s="61">
        <v>102.553542904374</v>
      </c>
      <c r="H2571" s="61">
        <v>100.453209614576</v>
      </c>
      <c r="I2571" s="61">
        <v>96.365385845024704</v>
      </c>
      <c r="J2571" s="62">
        <v>0.46626371120587301</v>
      </c>
      <c r="K2571" s="62">
        <v>0.43699006999726703</v>
      </c>
      <c r="L2571" s="62">
        <v>0.43298671269253097</v>
      </c>
      <c r="M2571" s="62">
        <v>0.46991042974454</v>
      </c>
    </row>
    <row r="2572" spans="1:13" x14ac:dyDescent="0.35">
      <c r="A2572" s="59" t="s">
        <v>4707</v>
      </c>
      <c r="B2572" s="59" t="s">
        <v>4708</v>
      </c>
      <c r="C2572" s="60" t="s">
        <v>31</v>
      </c>
      <c r="D2572" s="60" t="s">
        <v>46</v>
      </c>
      <c r="E2572" s="60" t="s">
        <v>6656</v>
      </c>
      <c r="F2572" s="61">
        <v>106.078340489754</v>
      </c>
      <c r="G2572" s="61">
        <v>102.553542904374</v>
      </c>
      <c r="H2572" s="61">
        <v>100.453209614576</v>
      </c>
      <c r="I2572" s="61">
        <v>96.365385845024704</v>
      </c>
      <c r="J2572" s="62">
        <v>0.46626371120587301</v>
      </c>
      <c r="K2572" s="62">
        <v>0.43699006999726703</v>
      </c>
      <c r="L2572" s="62">
        <v>0.43298671269253097</v>
      </c>
      <c r="M2572" s="62">
        <v>0.46991042974454</v>
      </c>
    </row>
    <row r="2573" spans="1:13" x14ac:dyDescent="0.35">
      <c r="A2573" s="59" t="s">
        <v>4713</v>
      </c>
      <c r="B2573" s="59" t="s">
        <v>4714</v>
      </c>
      <c r="C2573" s="60" t="s">
        <v>40</v>
      </c>
      <c r="D2573" s="60" t="s">
        <v>46</v>
      </c>
      <c r="E2573" s="60" t="s">
        <v>6656</v>
      </c>
      <c r="F2573" s="61">
        <v>106.078340489754</v>
      </c>
      <c r="G2573" s="61">
        <v>102.553542904374</v>
      </c>
      <c r="H2573" s="61">
        <v>100.453209614576</v>
      </c>
      <c r="I2573" s="61">
        <v>96.365385845024704</v>
      </c>
      <c r="J2573" s="62">
        <v>0.46626371120587301</v>
      </c>
      <c r="K2573" s="62">
        <v>0.43699006999726703</v>
      </c>
      <c r="L2573" s="62">
        <v>0.43298671269253097</v>
      </c>
      <c r="M2573" s="62">
        <v>0.46991042974454</v>
      </c>
    </row>
    <row r="2574" spans="1:13" x14ac:dyDescent="0.35">
      <c r="A2574" s="59" t="s">
        <v>1400</v>
      </c>
      <c r="B2574" s="59" t="s">
        <v>1401</v>
      </c>
      <c r="C2574" s="60" t="s">
        <v>40</v>
      </c>
      <c r="D2574" s="60" t="s">
        <v>46</v>
      </c>
      <c r="E2574" s="60" t="s">
        <v>6657</v>
      </c>
      <c r="F2574" s="61">
        <v>111.134119965198</v>
      </c>
      <c r="G2574" s="61">
        <v>101.56385220590001</v>
      </c>
      <c r="H2574" s="61">
        <v>97.102614710598004</v>
      </c>
      <c r="I2574" s="61">
        <v>97.464995654093599</v>
      </c>
      <c r="J2574" s="62">
        <v>0.56108025585583399</v>
      </c>
      <c r="K2574" s="62">
        <v>0.51664381455369401</v>
      </c>
      <c r="L2574" s="62">
        <v>0.51632313522281503</v>
      </c>
      <c r="M2574" s="62">
        <v>0.56368020467724</v>
      </c>
    </row>
    <row r="2575" spans="1:13" x14ac:dyDescent="0.35">
      <c r="A2575" s="59" t="s">
        <v>2821</v>
      </c>
      <c r="B2575" s="59" t="s">
        <v>2822</v>
      </c>
      <c r="C2575" s="60" t="s">
        <v>31</v>
      </c>
      <c r="D2575" s="60" t="s">
        <v>155</v>
      </c>
      <c r="E2575" s="60" t="s">
        <v>6656</v>
      </c>
      <c r="F2575" s="61">
        <v>100.552977811036</v>
      </c>
      <c r="G2575" s="61">
        <v>100.732589785128</v>
      </c>
      <c r="H2575" s="61">
        <v>99.722191968855398</v>
      </c>
      <c r="I2575" s="61">
        <v>105.01772325899699</v>
      </c>
      <c r="J2575" s="62">
        <v>0.33351353529954098</v>
      </c>
      <c r="K2575" s="62">
        <v>0.30681895471897902</v>
      </c>
      <c r="L2575" s="62">
        <v>0.30310407332377298</v>
      </c>
      <c r="M2575" s="62">
        <v>0.338196423357294</v>
      </c>
    </row>
    <row r="2576" spans="1:13" x14ac:dyDescent="0.35">
      <c r="A2576" s="59" t="s">
        <v>2813</v>
      </c>
      <c r="B2576" s="59" t="s">
        <v>2814</v>
      </c>
      <c r="C2576" s="60" t="s">
        <v>31</v>
      </c>
      <c r="D2576" s="60" t="s">
        <v>155</v>
      </c>
      <c r="E2576" s="60" t="s">
        <v>6656</v>
      </c>
      <c r="F2576" s="61">
        <v>100.552977811036</v>
      </c>
      <c r="G2576" s="61">
        <v>100.732589785128</v>
      </c>
      <c r="H2576" s="61">
        <v>99.722191968855398</v>
      </c>
      <c r="I2576" s="61">
        <v>105.01772325899699</v>
      </c>
      <c r="J2576" s="62">
        <v>0.33351353529954098</v>
      </c>
      <c r="K2576" s="62">
        <v>0.30681895471897902</v>
      </c>
      <c r="L2576" s="62">
        <v>0.30310407332377298</v>
      </c>
      <c r="M2576" s="62">
        <v>0.338196423357294</v>
      </c>
    </row>
    <row r="2577" spans="1:13" x14ac:dyDescent="0.35">
      <c r="A2577" s="59" t="s">
        <v>2819</v>
      </c>
      <c r="B2577" s="59" t="s">
        <v>2820</v>
      </c>
      <c r="C2577" s="60" t="s">
        <v>31</v>
      </c>
      <c r="D2577" s="60" t="s">
        <v>155</v>
      </c>
      <c r="E2577" s="60" t="s">
        <v>6656</v>
      </c>
      <c r="F2577" s="61">
        <v>100.552977811036</v>
      </c>
      <c r="G2577" s="61">
        <v>100.732589785128</v>
      </c>
      <c r="H2577" s="61">
        <v>99.722191968855398</v>
      </c>
      <c r="I2577" s="61">
        <v>105.01772325899699</v>
      </c>
      <c r="J2577" s="62">
        <v>0.33351353529954098</v>
      </c>
      <c r="K2577" s="62">
        <v>0.30681895471897902</v>
      </c>
      <c r="L2577" s="62">
        <v>0.30310407332377298</v>
      </c>
      <c r="M2577" s="62">
        <v>0.338196423357294</v>
      </c>
    </row>
    <row r="2578" spans="1:13" x14ac:dyDescent="0.35">
      <c r="A2578" s="59" t="s">
        <v>2815</v>
      </c>
      <c r="B2578" s="59" t="s">
        <v>2816</v>
      </c>
      <c r="C2578" s="60" t="s">
        <v>31</v>
      </c>
      <c r="D2578" s="60" t="s">
        <v>155</v>
      </c>
      <c r="E2578" s="60" t="s">
        <v>6656</v>
      </c>
      <c r="F2578" s="61">
        <v>100.552977811036</v>
      </c>
      <c r="G2578" s="61">
        <v>100.732589785128</v>
      </c>
      <c r="H2578" s="61">
        <v>99.722191968855398</v>
      </c>
      <c r="I2578" s="61">
        <v>105.01772325899699</v>
      </c>
      <c r="J2578" s="62">
        <v>0.33351353529954098</v>
      </c>
      <c r="K2578" s="62">
        <v>0.30681895471897902</v>
      </c>
      <c r="L2578" s="62">
        <v>0.30310407332377298</v>
      </c>
      <c r="M2578" s="62">
        <v>0.338196423357294</v>
      </c>
    </row>
    <row r="2579" spans="1:13" x14ac:dyDescent="0.35">
      <c r="A2579" s="59" t="s">
        <v>2825</v>
      </c>
      <c r="B2579" s="59" t="s">
        <v>2826</v>
      </c>
      <c r="C2579" s="60" t="s">
        <v>31</v>
      </c>
      <c r="D2579" s="60" t="s">
        <v>155</v>
      </c>
      <c r="E2579" s="60" t="s">
        <v>6656</v>
      </c>
      <c r="F2579" s="61">
        <v>100.552977811036</v>
      </c>
      <c r="G2579" s="61">
        <v>100.732589785128</v>
      </c>
      <c r="H2579" s="61">
        <v>99.722191968855398</v>
      </c>
      <c r="I2579" s="61">
        <v>105.01772325899699</v>
      </c>
      <c r="J2579" s="62">
        <v>0.33351353529954098</v>
      </c>
      <c r="K2579" s="62">
        <v>0.30681895471897902</v>
      </c>
      <c r="L2579" s="62">
        <v>0.30310407332377298</v>
      </c>
      <c r="M2579" s="62">
        <v>0.338196423357294</v>
      </c>
    </row>
    <row r="2580" spans="1:13" x14ac:dyDescent="0.35">
      <c r="A2580" s="59" t="s">
        <v>2817</v>
      </c>
      <c r="B2580" s="59" t="s">
        <v>2818</v>
      </c>
      <c r="C2580" s="60" t="s">
        <v>31</v>
      </c>
      <c r="D2580" s="60" t="s">
        <v>155</v>
      </c>
      <c r="E2580" s="60" t="s">
        <v>6656</v>
      </c>
      <c r="F2580" s="61">
        <v>100.552977811036</v>
      </c>
      <c r="G2580" s="61">
        <v>100.732589785128</v>
      </c>
      <c r="H2580" s="61">
        <v>99.722191968855398</v>
      </c>
      <c r="I2580" s="61">
        <v>105.01772325899699</v>
      </c>
      <c r="J2580" s="62">
        <v>0.33351353529954098</v>
      </c>
      <c r="K2580" s="62">
        <v>0.30681895471897902</v>
      </c>
      <c r="L2580" s="62">
        <v>0.30310407332377298</v>
      </c>
      <c r="M2580" s="62">
        <v>0.338196423357294</v>
      </c>
    </row>
    <row r="2581" spans="1:13" x14ac:dyDescent="0.35">
      <c r="A2581" s="59" t="s">
        <v>2823</v>
      </c>
      <c r="B2581" s="59" t="s">
        <v>2824</v>
      </c>
      <c r="C2581" s="60" t="s">
        <v>31</v>
      </c>
      <c r="D2581" s="60" t="s">
        <v>155</v>
      </c>
      <c r="E2581" s="60" t="s">
        <v>6656</v>
      </c>
      <c r="F2581" s="61">
        <v>100.552977811036</v>
      </c>
      <c r="G2581" s="61">
        <v>100.732589785128</v>
      </c>
      <c r="H2581" s="61">
        <v>99.722191968855398</v>
      </c>
      <c r="I2581" s="61">
        <v>105.01772325899699</v>
      </c>
      <c r="J2581" s="62">
        <v>0.33351353529954098</v>
      </c>
      <c r="K2581" s="62">
        <v>0.30681895471897902</v>
      </c>
      <c r="L2581" s="62">
        <v>0.30310407332377298</v>
      </c>
      <c r="M2581" s="62">
        <v>0.338196423357294</v>
      </c>
    </row>
    <row r="2582" spans="1:13" x14ac:dyDescent="0.35">
      <c r="A2582" s="59" t="s">
        <v>2827</v>
      </c>
      <c r="B2582" s="59" t="s">
        <v>2828</v>
      </c>
      <c r="C2582" s="60" t="s">
        <v>40</v>
      </c>
      <c r="D2582" s="60" t="s">
        <v>155</v>
      </c>
      <c r="E2582" s="60" t="s">
        <v>6656</v>
      </c>
      <c r="F2582" s="61">
        <v>100.552977811036</v>
      </c>
      <c r="G2582" s="61">
        <v>100.732589785128</v>
      </c>
      <c r="H2582" s="61">
        <v>99.722191968855398</v>
      </c>
      <c r="I2582" s="61">
        <v>105.01772325899699</v>
      </c>
      <c r="J2582" s="62">
        <v>0.33351353529954098</v>
      </c>
      <c r="K2582" s="62">
        <v>0.30681895471897902</v>
      </c>
      <c r="L2582" s="62">
        <v>0.30310407332377298</v>
      </c>
      <c r="M2582" s="62">
        <v>0.338196423357294</v>
      </c>
    </row>
    <row r="2583" spans="1:13" x14ac:dyDescent="0.35">
      <c r="A2583" s="59" t="s">
        <v>159</v>
      </c>
      <c r="B2583" s="59" t="s">
        <v>160</v>
      </c>
      <c r="C2583" s="60" t="s">
        <v>40</v>
      </c>
      <c r="D2583" s="60" t="s">
        <v>158</v>
      </c>
      <c r="E2583" s="60" t="s">
        <v>6657</v>
      </c>
      <c r="F2583" s="61">
        <v>92.587998304759296</v>
      </c>
      <c r="G2583" s="61">
        <v>100.75419760882799</v>
      </c>
      <c r="H2583" s="61">
        <v>103.145578790795</v>
      </c>
      <c r="I2583" s="61">
        <v>106.761474563582</v>
      </c>
      <c r="J2583" s="62">
        <v>0.50563638714186998</v>
      </c>
      <c r="K2583" s="62">
        <v>0.45124270429619501</v>
      </c>
      <c r="L2583" s="62">
        <v>0.44900852820540199</v>
      </c>
      <c r="M2583" s="62">
        <v>0.51255945084482502</v>
      </c>
    </row>
    <row r="2584" spans="1:13" x14ac:dyDescent="0.35">
      <c r="A2584" s="59" t="s">
        <v>2698</v>
      </c>
      <c r="B2584" s="59" t="s">
        <v>2699</v>
      </c>
      <c r="C2584" s="60" t="s">
        <v>31</v>
      </c>
      <c r="D2584" s="60" t="s">
        <v>158</v>
      </c>
      <c r="E2584" s="60" t="s">
        <v>6656</v>
      </c>
      <c r="F2584" s="61">
        <v>95.469386322800105</v>
      </c>
      <c r="G2584" s="61">
        <v>102.38646118130001</v>
      </c>
      <c r="H2584" s="61">
        <v>102.767152197412</v>
      </c>
      <c r="I2584" s="61">
        <v>108.54766990103199</v>
      </c>
      <c r="J2584" s="62">
        <v>0.38104640198308698</v>
      </c>
      <c r="K2584" s="62">
        <v>0.34493373593434301</v>
      </c>
      <c r="L2584" s="62">
        <v>0.34211472635568402</v>
      </c>
      <c r="M2584" s="62">
        <v>0.38871824003597</v>
      </c>
    </row>
    <row r="2585" spans="1:13" x14ac:dyDescent="0.35">
      <c r="A2585" s="59" t="s">
        <v>2704</v>
      </c>
      <c r="B2585" s="59" t="s">
        <v>2705</v>
      </c>
      <c r="C2585" s="60" t="s">
        <v>40</v>
      </c>
      <c r="D2585" s="60" t="s">
        <v>158</v>
      </c>
      <c r="E2585" s="60" t="s">
        <v>6656</v>
      </c>
      <c r="F2585" s="61">
        <v>95.469386322800105</v>
      </c>
      <c r="G2585" s="61">
        <v>102.38646118130001</v>
      </c>
      <c r="H2585" s="61">
        <v>102.767152197412</v>
      </c>
      <c r="I2585" s="61">
        <v>108.54766990103199</v>
      </c>
      <c r="J2585" s="62">
        <v>0.38104640198308698</v>
      </c>
      <c r="K2585" s="62">
        <v>0.34493373593434301</v>
      </c>
      <c r="L2585" s="62">
        <v>0.34211472635568402</v>
      </c>
      <c r="M2585" s="62">
        <v>0.38871824003597</v>
      </c>
    </row>
    <row r="2586" spans="1:13" x14ac:dyDescent="0.35">
      <c r="A2586" s="59" t="s">
        <v>2694</v>
      </c>
      <c r="B2586" s="59" t="s">
        <v>2695</v>
      </c>
      <c r="C2586" s="60" t="s">
        <v>31</v>
      </c>
      <c r="D2586" s="60" t="s">
        <v>158</v>
      </c>
      <c r="E2586" s="60" t="s">
        <v>6656</v>
      </c>
      <c r="F2586" s="61">
        <v>95.469386322800105</v>
      </c>
      <c r="G2586" s="61">
        <v>102.38646118130001</v>
      </c>
      <c r="H2586" s="61">
        <v>102.767152197412</v>
      </c>
      <c r="I2586" s="61">
        <v>108.54766990103199</v>
      </c>
      <c r="J2586" s="62">
        <v>0.38104640198308698</v>
      </c>
      <c r="K2586" s="62">
        <v>0.34493373593434301</v>
      </c>
      <c r="L2586" s="62">
        <v>0.34211472635568402</v>
      </c>
      <c r="M2586" s="62">
        <v>0.38871824003597</v>
      </c>
    </row>
    <row r="2587" spans="1:13" x14ac:dyDescent="0.35">
      <c r="A2587" s="59" t="s">
        <v>2700</v>
      </c>
      <c r="B2587" s="59" t="s">
        <v>2701</v>
      </c>
      <c r="C2587" s="60" t="s">
        <v>40</v>
      </c>
      <c r="D2587" s="60" t="s">
        <v>158</v>
      </c>
      <c r="E2587" s="60" t="s">
        <v>6656</v>
      </c>
      <c r="F2587" s="61">
        <v>93.421823636309796</v>
      </c>
      <c r="G2587" s="61">
        <v>104.431110426188</v>
      </c>
      <c r="H2587" s="61">
        <v>102.178263755302</v>
      </c>
      <c r="I2587" s="61">
        <v>111.127264202163</v>
      </c>
      <c r="J2587" s="62">
        <v>0.51956914444969504</v>
      </c>
      <c r="K2587" s="62">
        <v>0.47149547948674297</v>
      </c>
      <c r="L2587" s="62">
        <v>0.46961283000718002</v>
      </c>
      <c r="M2587" s="62">
        <v>0.53120616520326502</v>
      </c>
    </row>
    <row r="2588" spans="1:13" x14ac:dyDescent="0.35">
      <c r="A2588" s="59" t="s">
        <v>2702</v>
      </c>
      <c r="B2588" s="59" t="s">
        <v>2703</v>
      </c>
      <c r="C2588" s="60" t="s">
        <v>40</v>
      </c>
      <c r="D2588" s="60" t="s">
        <v>158</v>
      </c>
      <c r="E2588" s="60" t="s">
        <v>6656</v>
      </c>
      <c r="F2588" s="61">
        <v>95.469386322800105</v>
      </c>
      <c r="G2588" s="61">
        <v>102.38646118130001</v>
      </c>
      <c r="H2588" s="61">
        <v>102.767152197412</v>
      </c>
      <c r="I2588" s="61">
        <v>108.54766990103199</v>
      </c>
      <c r="J2588" s="62">
        <v>0.38104640198308698</v>
      </c>
      <c r="K2588" s="62">
        <v>0.34493373593434301</v>
      </c>
      <c r="L2588" s="62">
        <v>0.34211472635568402</v>
      </c>
      <c r="M2588" s="62">
        <v>0.38871824003597</v>
      </c>
    </row>
    <row r="2589" spans="1:13" x14ac:dyDescent="0.35">
      <c r="A2589" s="59" t="s">
        <v>3671</v>
      </c>
      <c r="B2589" s="59" t="s">
        <v>3672</v>
      </c>
      <c r="C2589" s="60" t="s">
        <v>40</v>
      </c>
      <c r="D2589" s="60" t="s">
        <v>3030</v>
      </c>
      <c r="E2589" s="60" t="s">
        <v>6656</v>
      </c>
      <c r="F2589" s="61">
        <v>106.531850725266</v>
      </c>
      <c r="G2589" s="61">
        <v>106.368990200678</v>
      </c>
      <c r="H2589" s="61">
        <v>96.169910755714596</v>
      </c>
      <c r="I2589" s="61">
        <v>104.07037960903</v>
      </c>
      <c r="J2589" s="62">
        <v>0.35246418611484198</v>
      </c>
      <c r="K2589" s="62">
        <v>0.31822713417454801</v>
      </c>
      <c r="L2589" s="62">
        <v>0.30451432828114899</v>
      </c>
      <c r="M2589" s="62">
        <v>0.33492946629512899</v>
      </c>
    </row>
    <row r="2590" spans="1:13" x14ac:dyDescent="0.35">
      <c r="A2590" s="59" t="s">
        <v>156</v>
      </c>
      <c r="B2590" s="59" t="s">
        <v>157</v>
      </c>
      <c r="C2590" s="60" t="s">
        <v>40</v>
      </c>
      <c r="D2590" s="60" t="s">
        <v>158</v>
      </c>
      <c r="E2590" s="60" t="s">
        <v>6657</v>
      </c>
      <c r="F2590" s="61">
        <v>100.64449313746501</v>
      </c>
      <c r="G2590" s="61">
        <v>110.219475817052</v>
      </c>
      <c r="H2590" s="61">
        <v>102.247653206709</v>
      </c>
      <c r="I2590" s="61">
        <v>119.564672304716</v>
      </c>
      <c r="J2590" s="62">
        <v>0.622975253168914</v>
      </c>
      <c r="K2590" s="62">
        <v>0.57278830834991501</v>
      </c>
      <c r="L2590" s="62">
        <v>0.56847293792900999</v>
      </c>
      <c r="M2590" s="62">
        <v>0.63867681821611999</v>
      </c>
    </row>
    <row r="2591" spans="1:13" x14ac:dyDescent="0.35">
      <c r="A2591" s="59" t="s">
        <v>2696</v>
      </c>
      <c r="B2591" s="59" t="s">
        <v>2697</v>
      </c>
      <c r="C2591" s="60" t="s">
        <v>31</v>
      </c>
      <c r="D2591" s="60" t="s">
        <v>158</v>
      </c>
      <c r="E2591" s="60" t="s">
        <v>6656</v>
      </c>
      <c r="F2591" s="61">
        <v>95.469386322800105</v>
      </c>
      <c r="G2591" s="61">
        <v>102.38646118130001</v>
      </c>
      <c r="H2591" s="61">
        <v>102.767152197412</v>
      </c>
      <c r="I2591" s="61">
        <v>108.54766990103199</v>
      </c>
      <c r="J2591" s="62">
        <v>0.38104640198308698</v>
      </c>
      <c r="K2591" s="62">
        <v>0.34493373593434301</v>
      </c>
      <c r="L2591" s="62">
        <v>0.34211472635568402</v>
      </c>
      <c r="M2591" s="62">
        <v>0.38871824003597</v>
      </c>
    </row>
    <row r="2592" spans="1:13" x14ac:dyDescent="0.35">
      <c r="A2592" s="59" t="s">
        <v>2984</v>
      </c>
      <c r="B2592" s="59" t="s">
        <v>2985</v>
      </c>
      <c r="C2592" s="60" t="s">
        <v>31</v>
      </c>
      <c r="D2592" s="60" t="s">
        <v>158</v>
      </c>
      <c r="E2592" s="60" t="s">
        <v>6656</v>
      </c>
      <c r="F2592" s="61">
        <v>106.10876712424199</v>
      </c>
      <c r="G2592" s="61">
        <v>101.768380612794</v>
      </c>
      <c r="H2592" s="61">
        <v>105.494476928121</v>
      </c>
      <c r="I2592" s="61">
        <v>97.163875836131794</v>
      </c>
      <c r="J2592" s="62">
        <v>0.470765727543346</v>
      </c>
      <c r="K2592" s="62">
        <v>0.43842991982137097</v>
      </c>
      <c r="L2592" s="62">
        <v>0.43321756734952299</v>
      </c>
      <c r="M2592" s="62">
        <v>0.47728184433723903</v>
      </c>
    </row>
    <row r="2593" spans="1:13" x14ac:dyDescent="0.35">
      <c r="A2593" s="59" t="s">
        <v>2986</v>
      </c>
      <c r="B2593" s="59" t="s">
        <v>2987</v>
      </c>
      <c r="C2593" s="60" t="s">
        <v>31</v>
      </c>
      <c r="D2593" s="60" t="s">
        <v>158</v>
      </c>
      <c r="E2593" s="60" t="s">
        <v>6656</v>
      </c>
      <c r="F2593" s="61">
        <v>102.921996285745</v>
      </c>
      <c r="G2593" s="61">
        <v>103.900318164955</v>
      </c>
      <c r="H2593" s="61">
        <v>102.410041611784</v>
      </c>
      <c r="I2593" s="61">
        <v>91.519123916134802</v>
      </c>
      <c r="J2593" s="62">
        <v>0.579539803594466</v>
      </c>
      <c r="K2593" s="62">
        <v>0.53676141997257398</v>
      </c>
      <c r="L2593" s="62">
        <v>0.53260739305889104</v>
      </c>
      <c r="M2593" s="62">
        <v>0.59080891688912396</v>
      </c>
    </row>
    <row r="2594" spans="1:13" x14ac:dyDescent="0.35">
      <c r="A2594" s="59" t="s">
        <v>205</v>
      </c>
      <c r="B2594" s="59" t="s">
        <v>206</v>
      </c>
      <c r="C2594" s="60" t="s">
        <v>31</v>
      </c>
      <c r="D2594" s="60" t="s">
        <v>158</v>
      </c>
      <c r="E2594" s="60" t="s">
        <v>6657</v>
      </c>
      <c r="F2594" s="61">
        <v>104.47482474905701</v>
      </c>
      <c r="G2594" s="61">
        <v>101.063313278438</v>
      </c>
      <c r="H2594" s="61">
        <v>109.48745086194199</v>
      </c>
      <c r="I2594" s="61">
        <v>90.449820829964807</v>
      </c>
      <c r="J2594" s="62">
        <v>0.56763368978176998</v>
      </c>
      <c r="K2594" s="62">
        <v>0.52364076616641098</v>
      </c>
      <c r="L2594" s="62">
        <v>0.51527743516427205</v>
      </c>
      <c r="M2594" s="62">
        <v>0.57838551492380297</v>
      </c>
    </row>
    <row r="2595" spans="1:13" x14ac:dyDescent="0.35">
      <c r="A2595" s="59" t="s">
        <v>2982</v>
      </c>
      <c r="B2595" s="59" t="s">
        <v>2983</v>
      </c>
      <c r="C2595" s="60" t="s">
        <v>31</v>
      </c>
      <c r="D2595" s="60" t="s">
        <v>158</v>
      </c>
      <c r="E2595" s="60" t="s">
        <v>6656</v>
      </c>
      <c r="F2595" s="61">
        <v>105.931807530222</v>
      </c>
      <c r="G2595" s="61">
        <v>100.44785929445</v>
      </c>
      <c r="H2595" s="61">
        <v>104.54892760518899</v>
      </c>
      <c r="I2595" s="61">
        <v>97.5370860380132</v>
      </c>
      <c r="J2595" s="62">
        <v>0.44091501110175901</v>
      </c>
      <c r="K2595" s="62">
        <v>0.41090369042790997</v>
      </c>
      <c r="L2595" s="62">
        <v>0.40596166887984397</v>
      </c>
      <c r="M2595" s="62">
        <v>0.44575061013151701</v>
      </c>
    </row>
    <row r="2596" spans="1:13" x14ac:dyDescent="0.35">
      <c r="A2596" s="59" t="s">
        <v>203</v>
      </c>
      <c r="B2596" s="59" t="s">
        <v>204</v>
      </c>
      <c r="C2596" s="60" t="s">
        <v>31</v>
      </c>
      <c r="D2596" s="60" t="s">
        <v>158</v>
      </c>
      <c r="E2596" s="60" t="s">
        <v>6657</v>
      </c>
      <c r="F2596" s="61">
        <v>110.709538218045</v>
      </c>
      <c r="G2596" s="61">
        <v>96.544869761250794</v>
      </c>
      <c r="H2596" s="61">
        <v>107.925760985718</v>
      </c>
      <c r="I2596" s="61">
        <v>100.459771395679</v>
      </c>
      <c r="J2596" s="62">
        <v>0.62922701579611195</v>
      </c>
      <c r="K2596" s="62">
        <v>0.58255074924056904</v>
      </c>
      <c r="L2596" s="62">
        <v>0.57328910531925703</v>
      </c>
      <c r="M2596" s="62">
        <v>0.63010823883584999</v>
      </c>
    </row>
    <row r="2597" spans="1:13" x14ac:dyDescent="0.35">
      <c r="A2597" s="59" t="s">
        <v>2990</v>
      </c>
      <c r="B2597" s="59" t="s">
        <v>2991</v>
      </c>
      <c r="C2597" s="60" t="s">
        <v>40</v>
      </c>
      <c r="D2597" s="60" t="s">
        <v>158</v>
      </c>
      <c r="E2597" s="60" t="s">
        <v>6656</v>
      </c>
      <c r="F2597" s="61">
        <v>106.59113450782201</v>
      </c>
      <c r="G2597" s="61">
        <v>101.795372537993</v>
      </c>
      <c r="H2597" s="61">
        <v>105.40754898932001</v>
      </c>
      <c r="I2597" s="61">
        <v>104.20236801502401</v>
      </c>
      <c r="J2597" s="62">
        <v>0.50912987288546296</v>
      </c>
      <c r="K2597" s="62">
        <v>0.46942165012627501</v>
      </c>
      <c r="L2597" s="62">
        <v>0.46621531338897099</v>
      </c>
      <c r="M2597" s="62">
        <v>0.51952722198831303</v>
      </c>
    </row>
    <row r="2598" spans="1:13" x14ac:dyDescent="0.35">
      <c r="A2598" s="59" t="s">
        <v>2988</v>
      </c>
      <c r="B2598" s="59" t="s">
        <v>2989</v>
      </c>
      <c r="C2598" s="60" t="s">
        <v>31</v>
      </c>
      <c r="D2598" s="60" t="s">
        <v>158</v>
      </c>
      <c r="E2598" s="60" t="s">
        <v>6656</v>
      </c>
      <c r="F2598" s="61">
        <v>107.30339598200101</v>
      </c>
      <c r="G2598" s="61">
        <v>96.335270697234193</v>
      </c>
      <c r="H2598" s="61">
        <v>106.509910377747</v>
      </c>
      <c r="I2598" s="61">
        <v>93.0047331200862</v>
      </c>
      <c r="J2598" s="62">
        <v>0.58857849161137299</v>
      </c>
      <c r="K2598" s="62">
        <v>0.54801984165473605</v>
      </c>
      <c r="L2598" s="62">
        <v>0.54273859377744404</v>
      </c>
      <c r="M2598" s="62">
        <v>0.59581100522810404</v>
      </c>
    </row>
    <row r="2599" spans="1:13" x14ac:dyDescent="0.35">
      <c r="A2599" s="59" t="s">
        <v>2992</v>
      </c>
      <c r="B2599" s="59" t="s">
        <v>2993</v>
      </c>
      <c r="C2599" s="60" t="s">
        <v>40</v>
      </c>
      <c r="D2599" s="60" t="s">
        <v>158</v>
      </c>
      <c r="E2599" s="60" t="s">
        <v>6656</v>
      </c>
      <c r="F2599" s="61">
        <v>106.76178048601101</v>
      </c>
      <c r="G2599" s="61">
        <v>98.888794902927998</v>
      </c>
      <c r="H2599" s="61">
        <v>100.642045159232</v>
      </c>
      <c r="I2599" s="61">
        <v>93.384132629038305</v>
      </c>
      <c r="J2599" s="62">
        <v>0.49020503448800701</v>
      </c>
      <c r="K2599" s="62">
        <v>0.45287111120059198</v>
      </c>
      <c r="L2599" s="62">
        <v>0.44940803338013502</v>
      </c>
      <c r="M2599" s="62">
        <v>0.49724780434341498</v>
      </c>
    </row>
    <row r="2600" spans="1:13" x14ac:dyDescent="0.35">
      <c r="A2600" s="59" t="s">
        <v>5249</v>
      </c>
      <c r="B2600" s="59" t="s">
        <v>5250</v>
      </c>
      <c r="C2600" s="60" t="s">
        <v>31</v>
      </c>
      <c r="D2600" s="60" t="s">
        <v>250</v>
      </c>
      <c r="E2600" s="60" t="s">
        <v>6656</v>
      </c>
      <c r="F2600" s="61">
        <v>95.726546672957596</v>
      </c>
      <c r="G2600" s="61">
        <v>89.848448077465093</v>
      </c>
      <c r="H2600" s="61">
        <v>83.929602533411497</v>
      </c>
      <c r="I2600" s="61">
        <v>102.07332518173401</v>
      </c>
      <c r="J2600" s="62">
        <v>0.44357233552336101</v>
      </c>
      <c r="K2600" s="62">
        <v>0.41353447198443199</v>
      </c>
      <c r="L2600" s="62">
        <v>0.410267190244407</v>
      </c>
      <c r="M2600" s="62">
        <v>0.44943828947751102</v>
      </c>
    </row>
    <row r="2601" spans="1:13" x14ac:dyDescent="0.35">
      <c r="A2601" s="59" t="s">
        <v>5265</v>
      </c>
      <c r="B2601" s="59" t="s">
        <v>5266</v>
      </c>
      <c r="C2601" s="60" t="s">
        <v>40</v>
      </c>
      <c r="D2601" s="60" t="s">
        <v>250</v>
      </c>
      <c r="E2601" s="60" t="s">
        <v>6656</v>
      </c>
      <c r="F2601" s="61">
        <v>95.726546672957596</v>
      </c>
      <c r="G2601" s="61">
        <v>89.848448077465093</v>
      </c>
      <c r="H2601" s="61">
        <v>83.929602533411497</v>
      </c>
      <c r="I2601" s="61">
        <v>102.07332518173401</v>
      </c>
      <c r="J2601" s="62">
        <v>0.44357233552336101</v>
      </c>
      <c r="K2601" s="62">
        <v>0.41353447198443199</v>
      </c>
      <c r="L2601" s="62">
        <v>0.410267190244407</v>
      </c>
      <c r="M2601" s="62">
        <v>0.44943828947751102</v>
      </c>
    </row>
    <row r="2602" spans="1:13" x14ac:dyDescent="0.35">
      <c r="A2602" s="59" t="s">
        <v>1758</v>
      </c>
      <c r="B2602" s="59" t="s">
        <v>1759</v>
      </c>
      <c r="C2602" s="60" t="s">
        <v>31</v>
      </c>
      <c r="D2602" s="60" t="s">
        <v>250</v>
      </c>
      <c r="E2602" s="60" t="s">
        <v>6657</v>
      </c>
      <c r="F2602" s="61">
        <v>95.181257151935398</v>
      </c>
      <c r="G2602" s="61">
        <v>91.246251288948798</v>
      </c>
      <c r="H2602" s="61">
        <v>79.849970483673005</v>
      </c>
      <c r="I2602" s="61">
        <v>109.01179629584</v>
      </c>
      <c r="J2602" s="62">
        <v>0.57460271889952197</v>
      </c>
      <c r="K2602" s="62">
        <v>0.52679499020603304</v>
      </c>
      <c r="L2602" s="62">
        <v>0.527639508021017</v>
      </c>
      <c r="M2602" s="62">
        <v>0.59004185047956503</v>
      </c>
    </row>
    <row r="2603" spans="1:13" x14ac:dyDescent="0.35">
      <c r="A2603" s="59" t="s">
        <v>1764</v>
      </c>
      <c r="B2603" s="59" t="s">
        <v>1765</v>
      </c>
      <c r="C2603" s="60" t="s">
        <v>40</v>
      </c>
      <c r="D2603" s="60" t="s">
        <v>250</v>
      </c>
      <c r="E2603" s="60" t="s">
        <v>6657</v>
      </c>
      <c r="F2603" s="61">
        <v>98.446402435098094</v>
      </c>
      <c r="G2603" s="61">
        <v>89.744059197265997</v>
      </c>
      <c r="H2603" s="61">
        <v>87.192840480205106</v>
      </c>
      <c r="I2603" s="61">
        <v>104.297893952279</v>
      </c>
      <c r="J2603" s="62">
        <v>0.53973950357990197</v>
      </c>
      <c r="K2603" s="62">
        <v>0.49415174256120897</v>
      </c>
      <c r="L2603" s="62">
        <v>0.49084112945573799</v>
      </c>
      <c r="M2603" s="62">
        <v>0.54500710461239199</v>
      </c>
    </row>
    <row r="2604" spans="1:13" x14ac:dyDescent="0.35">
      <c r="A2604" s="59" t="s">
        <v>354</v>
      </c>
      <c r="B2604" s="59" t="s">
        <v>355</v>
      </c>
      <c r="C2604" s="60" t="s">
        <v>31</v>
      </c>
      <c r="D2604" s="60" t="s">
        <v>83</v>
      </c>
      <c r="E2604" s="60" t="s">
        <v>6657</v>
      </c>
      <c r="F2604" s="61">
        <v>106.056902732042</v>
      </c>
      <c r="G2604" s="61">
        <v>103.017119201355</v>
      </c>
      <c r="H2604" s="61">
        <v>96.656719804734394</v>
      </c>
      <c r="I2604" s="61">
        <v>103.593752819733</v>
      </c>
      <c r="J2604" s="62">
        <v>0.56537834122934305</v>
      </c>
      <c r="K2604" s="62">
        <v>0.51803522626493403</v>
      </c>
      <c r="L2604" s="62">
        <v>0.51534225292208202</v>
      </c>
      <c r="M2604" s="62">
        <v>0.56505636704703299</v>
      </c>
    </row>
    <row r="2605" spans="1:13" x14ac:dyDescent="0.35">
      <c r="A2605" s="59" t="s">
        <v>5251</v>
      </c>
      <c r="B2605" s="59" t="s">
        <v>5252</v>
      </c>
      <c r="C2605" s="60" t="s">
        <v>31</v>
      </c>
      <c r="D2605" s="60" t="s">
        <v>250</v>
      </c>
      <c r="E2605" s="60" t="s">
        <v>6656</v>
      </c>
      <c r="F2605" s="61">
        <v>95.726546672957596</v>
      </c>
      <c r="G2605" s="61">
        <v>89.848448077465093</v>
      </c>
      <c r="H2605" s="61">
        <v>83.929602533411497</v>
      </c>
      <c r="I2605" s="61">
        <v>102.07332518173401</v>
      </c>
      <c r="J2605" s="62">
        <v>0.44357233552336101</v>
      </c>
      <c r="K2605" s="62">
        <v>0.41353447198443199</v>
      </c>
      <c r="L2605" s="62">
        <v>0.410267190244407</v>
      </c>
      <c r="M2605" s="62">
        <v>0.44943828947751102</v>
      </c>
    </row>
    <row r="2606" spans="1:13" x14ac:dyDescent="0.35">
      <c r="A2606" s="59" t="s">
        <v>5257</v>
      </c>
      <c r="B2606" s="59" t="s">
        <v>5258</v>
      </c>
      <c r="C2606" s="60" t="s">
        <v>40</v>
      </c>
      <c r="D2606" s="60" t="s">
        <v>250</v>
      </c>
      <c r="E2606" s="60" t="s">
        <v>6656</v>
      </c>
      <c r="F2606" s="61">
        <v>95.726546672957596</v>
      </c>
      <c r="G2606" s="61">
        <v>89.848448077465093</v>
      </c>
      <c r="H2606" s="61">
        <v>83.929602533411497</v>
      </c>
      <c r="I2606" s="61">
        <v>102.07332518173401</v>
      </c>
      <c r="J2606" s="62">
        <v>0.44357233552336101</v>
      </c>
      <c r="K2606" s="62">
        <v>0.41353447198443199</v>
      </c>
      <c r="L2606" s="62">
        <v>0.410267190244407</v>
      </c>
      <c r="M2606" s="62">
        <v>0.44943828947751102</v>
      </c>
    </row>
    <row r="2607" spans="1:13" x14ac:dyDescent="0.35">
      <c r="A2607" s="59" t="s">
        <v>1760</v>
      </c>
      <c r="B2607" s="59" t="s">
        <v>1761</v>
      </c>
      <c r="C2607" s="60" t="s">
        <v>40</v>
      </c>
      <c r="D2607" s="60" t="s">
        <v>250</v>
      </c>
      <c r="E2607" s="60" t="s">
        <v>6657</v>
      </c>
      <c r="F2607" s="61">
        <v>90.734434841006106</v>
      </c>
      <c r="G2607" s="61">
        <v>83.884633188980104</v>
      </c>
      <c r="H2607" s="61">
        <v>73.2838755967678</v>
      </c>
      <c r="I2607" s="61">
        <v>102.351485822425</v>
      </c>
      <c r="J2607" s="62">
        <v>0.61430787494939998</v>
      </c>
      <c r="K2607" s="62">
        <v>0.56689122152146698</v>
      </c>
      <c r="L2607" s="62">
        <v>0.56768681371017904</v>
      </c>
      <c r="M2607" s="62">
        <v>0.63097826379621502</v>
      </c>
    </row>
    <row r="2608" spans="1:13" x14ac:dyDescent="0.35">
      <c r="A2608" s="59" t="s">
        <v>5267</v>
      </c>
      <c r="B2608" s="59" t="s">
        <v>5268</v>
      </c>
      <c r="C2608" s="60" t="s">
        <v>40</v>
      </c>
      <c r="D2608" s="60" t="s">
        <v>250</v>
      </c>
      <c r="E2608" s="60" t="s">
        <v>6656</v>
      </c>
      <c r="F2608" s="61">
        <v>95.726546672957596</v>
      </c>
      <c r="G2608" s="61">
        <v>89.848448077465093</v>
      </c>
      <c r="H2608" s="61">
        <v>83.929602533411497</v>
      </c>
      <c r="I2608" s="61">
        <v>102.07332518173401</v>
      </c>
      <c r="J2608" s="62">
        <v>0.44357233552336101</v>
      </c>
      <c r="K2608" s="62">
        <v>0.41353447198443199</v>
      </c>
      <c r="L2608" s="62">
        <v>0.410267190244407</v>
      </c>
      <c r="M2608" s="62">
        <v>0.44943828947751102</v>
      </c>
    </row>
    <row r="2609" spans="1:13" x14ac:dyDescent="0.35">
      <c r="A2609" s="59" t="s">
        <v>1762</v>
      </c>
      <c r="B2609" s="59" t="s">
        <v>1763</v>
      </c>
      <c r="C2609" s="60" t="s">
        <v>40</v>
      </c>
      <c r="D2609" s="60" t="s">
        <v>250</v>
      </c>
      <c r="E2609" s="60" t="s">
        <v>6657</v>
      </c>
      <c r="F2609" s="61">
        <v>95.594064183912707</v>
      </c>
      <c r="G2609" s="61">
        <v>90.563617049562595</v>
      </c>
      <c r="H2609" s="61">
        <v>85.522232100217295</v>
      </c>
      <c r="I2609" s="61">
        <v>101.399306776309</v>
      </c>
      <c r="J2609" s="62">
        <v>0.59606020839139495</v>
      </c>
      <c r="K2609" s="62">
        <v>0.55006132250061701</v>
      </c>
      <c r="L2609" s="62">
        <v>0.54679059230902105</v>
      </c>
      <c r="M2609" s="62">
        <v>0.60471927573835105</v>
      </c>
    </row>
    <row r="2610" spans="1:13" x14ac:dyDescent="0.35">
      <c r="A2610" s="59" t="s">
        <v>5253</v>
      </c>
      <c r="B2610" s="59" t="s">
        <v>5254</v>
      </c>
      <c r="C2610" s="60" t="s">
        <v>40</v>
      </c>
      <c r="D2610" s="60" t="s">
        <v>250</v>
      </c>
      <c r="E2610" s="60" t="s">
        <v>6656</v>
      </c>
      <c r="F2610" s="61">
        <v>100.490198354177</v>
      </c>
      <c r="G2610" s="61">
        <v>87.345574895892199</v>
      </c>
      <c r="H2610" s="61">
        <v>80.767862961099894</v>
      </c>
      <c r="I2610" s="61">
        <v>102.852898494204</v>
      </c>
      <c r="J2610" s="62">
        <v>0.63867812514080702</v>
      </c>
      <c r="K2610" s="62">
        <v>0.60459255132451895</v>
      </c>
      <c r="L2610" s="62">
        <v>0.59397578126530204</v>
      </c>
      <c r="M2610" s="62">
        <v>0.64397607009560298</v>
      </c>
    </row>
    <row r="2611" spans="1:13" x14ac:dyDescent="0.35">
      <c r="A2611" s="59" t="s">
        <v>5243</v>
      </c>
      <c r="B2611" s="59" t="s">
        <v>5244</v>
      </c>
      <c r="C2611" s="60" t="s">
        <v>40</v>
      </c>
      <c r="D2611" s="60" t="s">
        <v>250</v>
      </c>
      <c r="E2611" s="60" t="s">
        <v>6656</v>
      </c>
      <c r="F2611" s="61">
        <v>96.8016516489905</v>
      </c>
      <c r="G2611" s="61">
        <v>91.899326533371806</v>
      </c>
      <c r="H2611" s="61">
        <v>96.922271391479597</v>
      </c>
      <c r="I2611" s="61">
        <v>102.187404713102</v>
      </c>
      <c r="J2611" s="62">
        <v>0.38001194641046998</v>
      </c>
      <c r="K2611" s="62">
        <v>0.34304927270418101</v>
      </c>
      <c r="L2611" s="62">
        <v>0.33935179911987201</v>
      </c>
      <c r="M2611" s="62">
        <v>0.38621277425358402</v>
      </c>
    </row>
    <row r="2612" spans="1:13" x14ac:dyDescent="0.35">
      <c r="A2612" s="59" t="s">
        <v>5231</v>
      </c>
      <c r="B2612" s="59" t="s">
        <v>5232</v>
      </c>
      <c r="C2612" s="60" t="s">
        <v>31</v>
      </c>
      <c r="D2612" s="60" t="s">
        <v>250</v>
      </c>
      <c r="E2612" s="60" t="s">
        <v>6656</v>
      </c>
      <c r="F2612" s="61">
        <v>96.8016516489905</v>
      </c>
      <c r="G2612" s="61">
        <v>91.899326533371806</v>
      </c>
      <c r="H2612" s="61">
        <v>96.922271391479597</v>
      </c>
      <c r="I2612" s="61">
        <v>102.187404713102</v>
      </c>
      <c r="J2612" s="62">
        <v>0.38001194641046998</v>
      </c>
      <c r="K2612" s="62">
        <v>0.34304927270418101</v>
      </c>
      <c r="L2612" s="62">
        <v>0.33935179911987201</v>
      </c>
      <c r="M2612" s="62">
        <v>0.38621277425358402</v>
      </c>
    </row>
    <row r="2613" spans="1:13" x14ac:dyDescent="0.35">
      <c r="A2613" s="59" t="s">
        <v>5235</v>
      </c>
      <c r="B2613" s="59" t="s">
        <v>5236</v>
      </c>
      <c r="C2613" s="60" t="s">
        <v>31</v>
      </c>
      <c r="D2613" s="60" t="s">
        <v>250</v>
      </c>
      <c r="E2613" s="60" t="s">
        <v>6656</v>
      </c>
      <c r="F2613" s="61">
        <v>94.735637152705706</v>
      </c>
      <c r="G2613" s="61">
        <v>90.552269569616996</v>
      </c>
      <c r="H2613" s="61">
        <v>94.142803388633794</v>
      </c>
      <c r="I2613" s="61">
        <v>107.53012346253099</v>
      </c>
      <c r="J2613" s="62">
        <v>0.50140093735848001</v>
      </c>
      <c r="K2613" s="62">
        <v>0.45282424101608598</v>
      </c>
      <c r="L2613" s="62">
        <v>0.45265904645455202</v>
      </c>
      <c r="M2613" s="62">
        <v>0.51622182693799101</v>
      </c>
    </row>
    <row r="2614" spans="1:13" x14ac:dyDescent="0.35">
      <c r="A2614" s="59" t="s">
        <v>1754</v>
      </c>
      <c r="B2614" s="59" t="s">
        <v>1755</v>
      </c>
      <c r="C2614" s="60" t="s">
        <v>31</v>
      </c>
      <c r="D2614" s="60" t="s">
        <v>250</v>
      </c>
      <c r="E2614" s="60" t="s">
        <v>6657</v>
      </c>
      <c r="F2614" s="61">
        <v>96.6579166557067</v>
      </c>
      <c r="G2614" s="61">
        <v>91.384603255978206</v>
      </c>
      <c r="H2614" s="61">
        <v>102.27715384191499</v>
      </c>
      <c r="I2614" s="61">
        <v>96.091544717440001</v>
      </c>
      <c r="J2614" s="62">
        <v>0.51755373758995704</v>
      </c>
      <c r="K2614" s="62">
        <v>0.46211481251501901</v>
      </c>
      <c r="L2614" s="62">
        <v>0.46214210518889898</v>
      </c>
      <c r="M2614" s="62">
        <v>0.52206747855658397</v>
      </c>
    </row>
    <row r="2615" spans="1:13" x14ac:dyDescent="0.35">
      <c r="A2615" s="59" t="s">
        <v>5229</v>
      </c>
      <c r="B2615" s="59" t="s">
        <v>5230</v>
      </c>
      <c r="C2615" s="60" t="s">
        <v>31</v>
      </c>
      <c r="D2615" s="60" t="s">
        <v>250</v>
      </c>
      <c r="E2615" s="60" t="s">
        <v>6656</v>
      </c>
      <c r="F2615" s="61">
        <v>96.8016516489905</v>
      </c>
      <c r="G2615" s="61">
        <v>91.899326533371806</v>
      </c>
      <c r="H2615" s="61">
        <v>96.922271391479597</v>
      </c>
      <c r="I2615" s="61">
        <v>102.187404713102</v>
      </c>
      <c r="J2615" s="62">
        <v>0.38001194641046998</v>
      </c>
      <c r="K2615" s="62">
        <v>0.34304927270418101</v>
      </c>
      <c r="L2615" s="62">
        <v>0.33935179911987201</v>
      </c>
      <c r="M2615" s="62">
        <v>0.38621277425358402</v>
      </c>
    </row>
    <row r="2616" spans="1:13" x14ac:dyDescent="0.35">
      <c r="A2616" s="59" t="s">
        <v>5239</v>
      </c>
      <c r="B2616" s="59" t="s">
        <v>5240</v>
      </c>
      <c r="C2616" s="60" t="s">
        <v>40</v>
      </c>
      <c r="D2616" s="60" t="s">
        <v>250</v>
      </c>
      <c r="E2616" s="60" t="s">
        <v>6656</v>
      </c>
      <c r="F2616" s="61">
        <v>96.8016516489905</v>
      </c>
      <c r="G2616" s="61">
        <v>91.899326533371806</v>
      </c>
      <c r="H2616" s="61">
        <v>96.922271391479597</v>
      </c>
      <c r="I2616" s="61">
        <v>102.187404713102</v>
      </c>
      <c r="J2616" s="62">
        <v>0.38001194641046998</v>
      </c>
      <c r="K2616" s="62">
        <v>0.34304927270418101</v>
      </c>
      <c r="L2616" s="62">
        <v>0.33935179911987201</v>
      </c>
      <c r="M2616" s="62">
        <v>0.38621277425358402</v>
      </c>
    </row>
    <row r="2617" spans="1:13" x14ac:dyDescent="0.35">
      <c r="A2617" s="59" t="s">
        <v>352</v>
      </c>
      <c r="B2617" s="59" t="s">
        <v>353</v>
      </c>
      <c r="C2617" s="60" t="s">
        <v>31</v>
      </c>
      <c r="D2617" s="60" t="s">
        <v>83</v>
      </c>
      <c r="E2617" s="60" t="s">
        <v>6657</v>
      </c>
      <c r="F2617" s="61">
        <v>115.78843194805999</v>
      </c>
      <c r="G2617" s="61">
        <v>103.949675735068</v>
      </c>
      <c r="H2617" s="61">
        <v>97.930954771982101</v>
      </c>
      <c r="I2617" s="61">
        <v>102.767437344489</v>
      </c>
      <c r="J2617" s="62">
        <v>0.56537834122934305</v>
      </c>
      <c r="K2617" s="62">
        <v>0.51803522626493403</v>
      </c>
      <c r="L2617" s="62">
        <v>0.51534225292208202</v>
      </c>
      <c r="M2617" s="62">
        <v>0.56505636704703299</v>
      </c>
    </row>
    <row r="2618" spans="1:13" x14ac:dyDescent="0.35">
      <c r="A2618" s="59" t="s">
        <v>3915</v>
      </c>
      <c r="B2618" s="59" t="s">
        <v>3916</v>
      </c>
      <c r="C2618" s="60" t="s">
        <v>40</v>
      </c>
      <c r="D2618" s="60" t="s">
        <v>223</v>
      </c>
      <c r="E2618" s="60" t="s">
        <v>6656</v>
      </c>
      <c r="F2618" s="61">
        <v>92.151681079591299</v>
      </c>
      <c r="G2618" s="61">
        <v>97.502061435866807</v>
      </c>
      <c r="H2618" s="61">
        <v>92.255482263130304</v>
      </c>
      <c r="I2618" s="61">
        <v>101.755979923361</v>
      </c>
      <c r="J2618" s="62">
        <v>0.44820754113328798</v>
      </c>
      <c r="K2618" s="62">
        <v>0.42220656311344801</v>
      </c>
      <c r="L2618" s="62">
        <v>0.414670408192225</v>
      </c>
      <c r="M2618" s="62">
        <v>0.449732429038944</v>
      </c>
    </row>
    <row r="2619" spans="1:13" x14ac:dyDescent="0.35">
      <c r="A2619" s="59" t="s">
        <v>754</v>
      </c>
      <c r="B2619" s="59" t="s">
        <v>755</v>
      </c>
      <c r="C2619" s="60" t="s">
        <v>31</v>
      </c>
      <c r="D2619" s="60" t="s">
        <v>223</v>
      </c>
      <c r="E2619" s="60" t="s">
        <v>6657</v>
      </c>
      <c r="F2619" s="61">
        <v>90.110563988472805</v>
      </c>
      <c r="G2619" s="61">
        <v>98.744618425213304</v>
      </c>
      <c r="H2619" s="61">
        <v>87.195763561437403</v>
      </c>
      <c r="I2619" s="61">
        <v>100.21051567863501</v>
      </c>
      <c r="J2619" s="62">
        <v>0.61585034050853704</v>
      </c>
      <c r="K2619" s="62">
        <v>0.56946562013056701</v>
      </c>
      <c r="L2619" s="62">
        <v>0.56769985649260402</v>
      </c>
      <c r="M2619" s="62">
        <v>0.62322229506546201</v>
      </c>
    </row>
    <row r="2620" spans="1:13" x14ac:dyDescent="0.35">
      <c r="A2620" s="59" t="s">
        <v>3909</v>
      </c>
      <c r="B2620" s="59" t="s">
        <v>3910</v>
      </c>
      <c r="C2620" s="60" t="s">
        <v>31</v>
      </c>
      <c r="D2620" s="60" t="s">
        <v>223</v>
      </c>
      <c r="E2620" s="60" t="s">
        <v>6656</v>
      </c>
      <c r="F2620" s="61">
        <v>92.151681079591299</v>
      </c>
      <c r="G2620" s="61">
        <v>97.502061435866807</v>
      </c>
      <c r="H2620" s="61">
        <v>92.255482263130304</v>
      </c>
      <c r="I2620" s="61">
        <v>101.755979923361</v>
      </c>
      <c r="J2620" s="62">
        <v>0.44820754113328798</v>
      </c>
      <c r="K2620" s="62">
        <v>0.42220656311344801</v>
      </c>
      <c r="L2620" s="62">
        <v>0.414670408192225</v>
      </c>
      <c r="M2620" s="62">
        <v>0.449732429038944</v>
      </c>
    </row>
    <row r="2621" spans="1:13" x14ac:dyDescent="0.35">
      <c r="A2621" s="59" t="s">
        <v>3913</v>
      </c>
      <c r="B2621" s="59" t="s">
        <v>3914</v>
      </c>
      <c r="C2621" s="60" t="s">
        <v>40</v>
      </c>
      <c r="D2621" s="60" t="s">
        <v>223</v>
      </c>
      <c r="E2621" s="60" t="s">
        <v>6656</v>
      </c>
      <c r="F2621" s="61">
        <v>92.151681079591299</v>
      </c>
      <c r="G2621" s="61">
        <v>97.502061435866807</v>
      </c>
      <c r="H2621" s="61">
        <v>92.255482263130304</v>
      </c>
      <c r="I2621" s="61">
        <v>101.755979923361</v>
      </c>
      <c r="J2621" s="62">
        <v>0.44820754113328798</v>
      </c>
      <c r="K2621" s="62">
        <v>0.42220656311344801</v>
      </c>
      <c r="L2621" s="62">
        <v>0.414670408192225</v>
      </c>
      <c r="M2621" s="62">
        <v>0.449732429038944</v>
      </c>
    </row>
    <row r="2622" spans="1:13" x14ac:dyDescent="0.35">
      <c r="A2622" s="59" t="s">
        <v>758</v>
      </c>
      <c r="B2622" s="59" t="s">
        <v>759</v>
      </c>
      <c r="C2622" s="60" t="s">
        <v>40</v>
      </c>
      <c r="D2622" s="60" t="s">
        <v>223</v>
      </c>
      <c r="E2622" s="60" t="s">
        <v>6657</v>
      </c>
      <c r="F2622" s="61">
        <v>87.946063862539404</v>
      </c>
      <c r="G2622" s="61">
        <v>89.640186111609907</v>
      </c>
      <c r="H2622" s="61">
        <v>93.192909917285206</v>
      </c>
      <c r="I2622" s="61">
        <v>100.548205418583</v>
      </c>
      <c r="J2622" s="62">
        <v>0.63538050094848397</v>
      </c>
      <c r="K2622" s="62">
        <v>0.59602243105218999</v>
      </c>
      <c r="L2622" s="62">
        <v>0.58017709840642895</v>
      </c>
      <c r="M2622" s="62">
        <v>0.63415043298179097</v>
      </c>
    </row>
    <row r="2623" spans="1:13" x14ac:dyDescent="0.35">
      <c r="A2623" s="59" t="s">
        <v>3911</v>
      </c>
      <c r="B2623" s="59" t="s">
        <v>3912</v>
      </c>
      <c r="C2623" s="60" t="s">
        <v>31</v>
      </c>
      <c r="D2623" s="60" t="s">
        <v>223</v>
      </c>
      <c r="E2623" s="60" t="s">
        <v>6656</v>
      </c>
      <c r="F2623" s="61">
        <v>94.303953479495604</v>
      </c>
      <c r="G2623" s="61">
        <v>103.549577875727</v>
      </c>
      <c r="H2623" s="61">
        <v>88.025918631414399</v>
      </c>
      <c r="I2623" s="61">
        <v>100.206253366474</v>
      </c>
      <c r="J2623" s="62">
        <v>0.61828546064595302</v>
      </c>
      <c r="K2623" s="62">
        <v>0.58728232770180699</v>
      </c>
      <c r="L2623" s="62">
        <v>0.56991072783583596</v>
      </c>
      <c r="M2623" s="62">
        <v>0.61543673647747199</v>
      </c>
    </row>
    <row r="2624" spans="1:13" x14ac:dyDescent="0.35">
      <c r="A2624" s="59" t="s">
        <v>756</v>
      </c>
      <c r="B2624" s="59" t="s">
        <v>757</v>
      </c>
      <c r="C2624" s="60" t="s">
        <v>40</v>
      </c>
      <c r="D2624" s="60" t="s">
        <v>223</v>
      </c>
      <c r="E2624" s="60" t="s">
        <v>6657</v>
      </c>
      <c r="F2624" s="61">
        <v>92.955329467674503</v>
      </c>
      <c r="G2624" s="61">
        <v>98.979408101179104</v>
      </c>
      <c r="H2624" s="61">
        <v>102.178398666744</v>
      </c>
      <c r="I2624" s="61">
        <v>104.19301958246901</v>
      </c>
      <c r="J2624" s="62">
        <v>0.66838523426593599</v>
      </c>
      <c r="K2624" s="62">
        <v>0.63216089884564697</v>
      </c>
      <c r="L2624" s="62">
        <v>0.62138838842041799</v>
      </c>
      <c r="M2624" s="62">
        <v>0.67421957813773503</v>
      </c>
    </row>
    <row r="2625" spans="1:13" x14ac:dyDescent="0.35">
      <c r="A2625" s="59" t="s">
        <v>1208</v>
      </c>
      <c r="B2625" s="59" t="s">
        <v>1209</v>
      </c>
      <c r="C2625" s="60" t="s">
        <v>40</v>
      </c>
      <c r="D2625" s="60" t="s">
        <v>223</v>
      </c>
      <c r="E2625" s="60" t="s">
        <v>6657</v>
      </c>
      <c r="F2625" s="61">
        <v>107.93493591591201</v>
      </c>
      <c r="G2625" s="61">
        <v>96.246391362177505</v>
      </c>
      <c r="H2625" s="61">
        <v>96.5627980568065</v>
      </c>
      <c r="I2625" s="61">
        <v>93.333135317653202</v>
      </c>
      <c r="J2625" s="62">
        <v>0.54709015048111298</v>
      </c>
      <c r="K2625" s="62">
        <v>0.50163843868826097</v>
      </c>
      <c r="L2625" s="62">
        <v>0.50087461419683399</v>
      </c>
      <c r="M2625" s="62">
        <v>0.55105339828892297</v>
      </c>
    </row>
    <row r="2626" spans="1:13" x14ac:dyDescent="0.35">
      <c r="A2626" s="59" t="s">
        <v>3673</v>
      </c>
      <c r="B2626" s="59" t="s">
        <v>3674</v>
      </c>
      <c r="C2626" s="60" t="s">
        <v>40</v>
      </c>
      <c r="D2626" s="60" t="s">
        <v>3030</v>
      </c>
      <c r="E2626" s="60" t="s">
        <v>6656</v>
      </c>
      <c r="F2626" s="61">
        <v>106.531850725266</v>
      </c>
      <c r="G2626" s="61">
        <v>106.368990200678</v>
      </c>
      <c r="H2626" s="61">
        <v>96.169910755714596</v>
      </c>
      <c r="I2626" s="61">
        <v>104.07037960903</v>
      </c>
      <c r="J2626" s="62">
        <v>0.35246418611484198</v>
      </c>
      <c r="K2626" s="62">
        <v>0.31822713417454801</v>
      </c>
      <c r="L2626" s="62">
        <v>0.30451432828114899</v>
      </c>
      <c r="M2626" s="62">
        <v>0.33492946629512899</v>
      </c>
    </row>
    <row r="2627" spans="1:13" x14ac:dyDescent="0.35">
      <c r="A2627" s="59" t="s">
        <v>1202</v>
      </c>
      <c r="B2627" s="59" t="s">
        <v>1203</v>
      </c>
      <c r="C2627" s="60" t="s">
        <v>31</v>
      </c>
      <c r="D2627" s="60" t="s">
        <v>223</v>
      </c>
      <c r="E2627" s="60" t="s">
        <v>6657</v>
      </c>
      <c r="F2627" s="61">
        <v>108.230320394461</v>
      </c>
      <c r="G2627" s="61">
        <v>98.828077949918296</v>
      </c>
      <c r="H2627" s="61">
        <v>104.059918600263</v>
      </c>
      <c r="I2627" s="61">
        <v>99.304419748706394</v>
      </c>
      <c r="J2627" s="62">
        <v>0.60732924012946499</v>
      </c>
      <c r="K2627" s="62">
        <v>0.56377282870664902</v>
      </c>
      <c r="L2627" s="62">
        <v>0.55250004747119597</v>
      </c>
      <c r="M2627" s="62">
        <v>0.61380942478103995</v>
      </c>
    </row>
    <row r="2628" spans="1:13" x14ac:dyDescent="0.35">
      <c r="A2628" s="59" t="s">
        <v>1198</v>
      </c>
      <c r="B2628" s="59" t="s">
        <v>1199</v>
      </c>
      <c r="C2628" s="60" t="s">
        <v>31</v>
      </c>
      <c r="D2628" s="60" t="s">
        <v>223</v>
      </c>
      <c r="E2628" s="60" t="s">
        <v>6657</v>
      </c>
      <c r="F2628" s="61">
        <v>117.724607469815</v>
      </c>
      <c r="G2628" s="61">
        <v>95.642015057912801</v>
      </c>
      <c r="H2628" s="61">
        <v>109.147698881786</v>
      </c>
      <c r="I2628" s="61">
        <v>94.951961476397699</v>
      </c>
      <c r="J2628" s="62">
        <v>0.74970763262232698</v>
      </c>
      <c r="K2628" s="62">
        <v>0.71367910371730303</v>
      </c>
      <c r="L2628" s="62">
        <v>0.702784278073187</v>
      </c>
      <c r="M2628" s="62">
        <v>0.75067197387926299</v>
      </c>
    </row>
    <row r="2629" spans="1:13" x14ac:dyDescent="0.35">
      <c r="A2629" s="59" t="s">
        <v>1204</v>
      </c>
      <c r="B2629" s="59" t="s">
        <v>1205</v>
      </c>
      <c r="C2629" s="60" t="s">
        <v>40</v>
      </c>
      <c r="D2629" s="60" t="s">
        <v>223</v>
      </c>
      <c r="E2629" s="60" t="s">
        <v>6657</v>
      </c>
      <c r="F2629" s="61">
        <v>106.96178299431</v>
      </c>
      <c r="G2629" s="61">
        <v>99.976645270582296</v>
      </c>
      <c r="H2629" s="61">
        <v>102.615331855254</v>
      </c>
      <c r="I2629" s="61">
        <v>93.333135317653202</v>
      </c>
      <c r="J2629" s="62">
        <v>0.54709015048111298</v>
      </c>
      <c r="K2629" s="62">
        <v>0.50163843868826097</v>
      </c>
      <c r="L2629" s="62">
        <v>0.50087461419683399</v>
      </c>
      <c r="M2629" s="62">
        <v>0.55105339828892297</v>
      </c>
    </row>
    <row r="2630" spans="1:13" x14ac:dyDescent="0.35">
      <c r="A2630" s="59" t="s">
        <v>356</v>
      </c>
      <c r="B2630" s="59" t="s">
        <v>357</v>
      </c>
      <c r="C2630" s="60" t="s">
        <v>31</v>
      </c>
      <c r="D2630" s="60" t="s">
        <v>83</v>
      </c>
      <c r="E2630" s="60" t="s">
        <v>6657</v>
      </c>
      <c r="F2630" s="61">
        <v>113.440836963004</v>
      </c>
      <c r="G2630" s="61">
        <v>109.26061376164699</v>
      </c>
      <c r="H2630" s="61">
        <v>98.901970878020293</v>
      </c>
      <c r="I2630" s="61">
        <v>104.435434109407</v>
      </c>
      <c r="J2630" s="62">
        <v>0.56915170195283804</v>
      </c>
      <c r="K2630" s="62">
        <v>0.52005634267540901</v>
      </c>
      <c r="L2630" s="62">
        <v>0.51523255482813601</v>
      </c>
      <c r="M2630" s="62">
        <v>0.58223586178894304</v>
      </c>
    </row>
    <row r="2631" spans="1:13" x14ac:dyDescent="0.35">
      <c r="A2631" s="59" t="s">
        <v>1206</v>
      </c>
      <c r="B2631" s="59" t="s">
        <v>1207</v>
      </c>
      <c r="C2631" s="60" t="s">
        <v>40</v>
      </c>
      <c r="D2631" s="60" t="s">
        <v>223</v>
      </c>
      <c r="E2631" s="60" t="s">
        <v>6657</v>
      </c>
      <c r="F2631" s="61">
        <v>105.99943812692899</v>
      </c>
      <c r="G2631" s="61">
        <v>95.112290094618999</v>
      </c>
      <c r="H2631" s="61">
        <v>104.682399991304</v>
      </c>
      <c r="I2631" s="61">
        <v>96.538777670813104</v>
      </c>
      <c r="J2631" s="62">
        <v>0.57636336808521604</v>
      </c>
      <c r="K2631" s="62">
        <v>0.52999947462445096</v>
      </c>
      <c r="L2631" s="62">
        <v>0.52581549608110201</v>
      </c>
      <c r="M2631" s="62">
        <v>0.58652318617619403</v>
      </c>
    </row>
    <row r="2632" spans="1:13" x14ac:dyDescent="0.35">
      <c r="A2632" s="59" t="s">
        <v>4505</v>
      </c>
      <c r="B2632" s="59" t="s">
        <v>4506</v>
      </c>
      <c r="C2632" s="60" t="s">
        <v>40</v>
      </c>
      <c r="D2632" s="60" t="s">
        <v>223</v>
      </c>
      <c r="E2632" s="60" t="s">
        <v>6656</v>
      </c>
      <c r="F2632" s="61">
        <v>109.083871316718</v>
      </c>
      <c r="G2632" s="61">
        <v>97.7071254755555</v>
      </c>
      <c r="H2632" s="61">
        <v>102.914025786716</v>
      </c>
      <c r="I2632" s="61">
        <v>96.912983247946102</v>
      </c>
      <c r="J2632" s="62">
        <v>0.45474493852507603</v>
      </c>
      <c r="K2632" s="62">
        <v>0.42489374747665998</v>
      </c>
      <c r="L2632" s="62">
        <v>0.41978361023292199</v>
      </c>
      <c r="M2632" s="62">
        <v>0.45803906463041699</v>
      </c>
    </row>
    <row r="2633" spans="1:13" x14ac:dyDescent="0.35">
      <c r="A2633" s="59" t="s">
        <v>3669</v>
      </c>
      <c r="B2633" s="59" t="s">
        <v>3670</v>
      </c>
      <c r="C2633" s="60" t="s">
        <v>31</v>
      </c>
      <c r="D2633" s="60" t="s">
        <v>3030</v>
      </c>
      <c r="E2633" s="60" t="s">
        <v>6656</v>
      </c>
      <c r="F2633" s="61">
        <v>106.531850725266</v>
      </c>
      <c r="G2633" s="61">
        <v>106.368990200678</v>
      </c>
      <c r="H2633" s="61">
        <v>96.169910755714596</v>
      </c>
      <c r="I2633" s="61">
        <v>104.07037960903</v>
      </c>
      <c r="J2633" s="62">
        <v>0.35246418611484198</v>
      </c>
      <c r="K2633" s="62">
        <v>0.31822713417454801</v>
      </c>
      <c r="L2633" s="62">
        <v>0.30451432828114899</v>
      </c>
      <c r="M2633" s="62">
        <v>0.33492946629512899</v>
      </c>
    </row>
    <row r="2634" spans="1:13" x14ac:dyDescent="0.35">
      <c r="A2634" s="59" t="s">
        <v>3663</v>
      </c>
      <c r="B2634" s="59" t="s">
        <v>3664</v>
      </c>
      <c r="C2634" s="60" t="s">
        <v>31</v>
      </c>
      <c r="D2634" s="60" t="s">
        <v>3030</v>
      </c>
      <c r="E2634" s="60" t="s">
        <v>6656</v>
      </c>
      <c r="F2634" s="61">
        <v>106.531850725266</v>
      </c>
      <c r="G2634" s="61">
        <v>106.368990200678</v>
      </c>
      <c r="H2634" s="61">
        <v>96.169910755714596</v>
      </c>
      <c r="I2634" s="61">
        <v>104.07037960903</v>
      </c>
      <c r="J2634" s="62">
        <v>0.35246418611484198</v>
      </c>
      <c r="K2634" s="62">
        <v>0.31822713417454801</v>
      </c>
      <c r="L2634" s="62">
        <v>0.30451432828114899</v>
      </c>
      <c r="M2634" s="62">
        <v>0.33492946629512899</v>
      </c>
    </row>
    <row r="2635" spans="1:13" x14ac:dyDescent="0.35">
      <c r="A2635" s="59" t="s">
        <v>3667</v>
      </c>
      <c r="B2635" s="59" t="s">
        <v>3668</v>
      </c>
      <c r="C2635" s="60" t="s">
        <v>31</v>
      </c>
      <c r="D2635" s="60" t="s">
        <v>3030</v>
      </c>
      <c r="E2635" s="60" t="s">
        <v>6656</v>
      </c>
      <c r="F2635" s="61">
        <v>106.531850725266</v>
      </c>
      <c r="G2635" s="61">
        <v>106.368990200678</v>
      </c>
      <c r="H2635" s="61">
        <v>96.169910755714596</v>
      </c>
      <c r="I2635" s="61">
        <v>104.07037960903</v>
      </c>
      <c r="J2635" s="62">
        <v>0.35246418611484198</v>
      </c>
      <c r="K2635" s="62">
        <v>0.31822713417454801</v>
      </c>
      <c r="L2635" s="62">
        <v>0.30451432828114899</v>
      </c>
      <c r="M2635" s="62">
        <v>0.33492946629512899</v>
      </c>
    </row>
    <row r="2636" spans="1:13" x14ac:dyDescent="0.35">
      <c r="A2636" s="59" t="s">
        <v>1200</v>
      </c>
      <c r="B2636" s="59" t="s">
        <v>1201</v>
      </c>
      <c r="C2636" s="60" t="s">
        <v>31</v>
      </c>
      <c r="D2636" s="60" t="s">
        <v>223</v>
      </c>
      <c r="E2636" s="60" t="s">
        <v>6657</v>
      </c>
      <c r="F2636" s="61">
        <v>110.867949336175</v>
      </c>
      <c r="G2636" s="61">
        <v>97.254614955346199</v>
      </c>
      <c r="H2636" s="61">
        <v>101.836667985446</v>
      </c>
      <c r="I2636" s="61">
        <v>100.204820656504</v>
      </c>
      <c r="J2636" s="62">
        <v>0.54994298475234205</v>
      </c>
      <c r="K2636" s="62">
        <v>0.504560082356447</v>
      </c>
      <c r="L2636" s="62">
        <v>0.503461189235338</v>
      </c>
      <c r="M2636" s="62">
        <v>0.563799154124764</v>
      </c>
    </row>
    <row r="2637" spans="1:13" x14ac:dyDescent="0.35">
      <c r="A2637" s="59" t="s">
        <v>3927</v>
      </c>
      <c r="B2637" s="59" t="s">
        <v>3928</v>
      </c>
      <c r="C2637" s="60" t="s">
        <v>31</v>
      </c>
      <c r="D2637" s="60" t="s">
        <v>259</v>
      </c>
      <c r="E2637" s="60" t="s">
        <v>6656</v>
      </c>
      <c r="F2637" s="61">
        <v>98.485496915051002</v>
      </c>
      <c r="G2637" s="61">
        <v>93.384616434646105</v>
      </c>
      <c r="H2637" s="61">
        <v>110.925067182474</v>
      </c>
      <c r="I2637" s="61">
        <v>99.069946016777806</v>
      </c>
      <c r="J2637" s="62">
        <v>0.41776163768506103</v>
      </c>
      <c r="K2637" s="62">
        <v>0.372569441918564</v>
      </c>
      <c r="L2637" s="62">
        <v>0.36913712992387598</v>
      </c>
      <c r="M2637" s="62">
        <v>0.42839100515476802</v>
      </c>
    </row>
    <row r="2638" spans="1:13" x14ac:dyDescent="0.35">
      <c r="A2638" s="59" t="s">
        <v>3929</v>
      </c>
      <c r="B2638" s="59" t="s">
        <v>3930</v>
      </c>
      <c r="C2638" s="60" t="s">
        <v>31</v>
      </c>
      <c r="D2638" s="60" t="s">
        <v>259</v>
      </c>
      <c r="E2638" s="60" t="s">
        <v>6656</v>
      </c>
      <c r="F2638" s="61">
        <v>98.485496915051002</v>
      </c>
      <c r="G2638" s="61">
        <v>93.384616434646105</v>
      </c>
      <c r="H2638" s="61">
        <v>110.925067182474</v>
      </c>
      <c r="I2638" s="61">
        <v>99.069946016777806</v>
      </c>
      <c r="J2638" s="62">
        <v>0.41776163768506103</v>
      </c>
      <c r="K2638" s="62">
        <v>0.372569441918564</v>
      </c>
      <c r="L2638" s="62">
        <v>0.36913712992387598</v>
      </c>
      <c r="M2638" s="62">
        <v>0.42839100515476802</v>
      </c>
    </row>
    <row r="2639" spans="1:13" x14ac:dyDescent="0.35">
      <c r="A2639" s="59" t="s">
        <v>4015</v>
      </c>
      <c r="B2639" s="59" t="s">
        <v>4016</v>
      </c>
      <c r="C2639" s="60" t="s">
        <v>31</v>
      </c>
      <c r="D2639" s="60" t="s">
        <v>61</v>
      </c>
      <c r="E2639" s="60" t="s">
        <v>6656</v>
      </c>
      <c r="F2639" s="61">
        <v>111.791592095209</v>
      </c>
      <c r="G2639" s="61">
        <v>92.473643918731597</v>
      </c>
      <c r="H2639" s="61">
        <v>102.438013250654</v>
      </c>
      <c r="I2639" s="61">
        <v>105.77774008037601</v>
      </c>
      <c r="J2639" s="62">
        <v>0.45411098179609399</v>
      </c>
      <c r="K2639" s="62">
        <v>0.41698801834692401</v>
      </c>
      <c r="L2639" s="62">
        <v>0.41193582027035303</v>
      </c>
      <c r="M2639" s="62">
        <v>0.46008621103816499</v>
      </c>
    </row>
    <row r="2640" spans="1:13" x14ac:dyDescent="0.35">
      <c r="A2640" s="59" t="s">
        <v>788</v>
      </c>
      <c r="B2640" s="59" t="s">
        <v>789</v>
      </c>
      <c r="C2640" s="60" t="s">
        <v>31</v>
      </c>
      <c r="D2640" s="60" t="s">
        <v>259</v>
      </c>
      <c r="E2640" s="60" t="s">
        <v>6657</v>
      </c>
      <c r="F2640" s="61">
        <v>97.609566543230002</v>
      </c>
      <c r="G2640" s="61">
        <v>91.626352190623905</v>
      </c>
      <c r="H2640" s="61">
        <v>114.89353220442401</v>
      </c>
      <c r="I2640" s="61">
        <v>94.270073911462404</v>
      </c>
      <c r="J2640" s="62">
        <v>0.55811841357954595</v>
      </c>
      <c r="K2640" s="62">
        <v>0.49974063132552898</v>
      </c>
      <c r="L2640" s="62">
        <v>0.49715202877421499</v>
      </c>
      <c r="M2640" s="62">
        <v>0.57833499371992703</v>
      </c>
    </row>
    <row r="2641" spans="1:13" x14ac:dyDescent="0.35">
      <c r="A2641" s="59" t="s">
        <v>790</v>
      </c>
      <c r="B2641" s="59" t="s">
        <v>791</v>
      </c>
      <c r="C2641" s="60" t="s">
        <v>31</v>
      </c>
      <c r="D2641" s="60" t="s">
        <v>259</v>
      </c>
      <c r="E2641" s="60" t="s">
        <v>6657</v>
      </c>
      <c r="F2641" s="61">
        <v>96.564359926824494</v>
      </c>
      <c r="G2641" s="61">
        <v>92.0296638467333</v>
      </c>
      <c r="H2641" s="61">
        <v>110.034741609592</v>
      </c>
      <c r="I2641" s="61">
        <v>94.331408225281507</v>
      </c>
      <c r="J2641" s="62">
        <v>0.52507815474396602</v>
      </c>
      <c r="K2641" s="62">
        <v>0.46638904777370299</v>
      </c>
      <c r="L2641" s="62">
        <v>0.46777076561299602</v>
      </c>
      <c r="M2641" s="62">
        <v>0.54556506034410601</v>
      </c>
    </row>
    <row r="2642" spans="1:13" x14ac:dyDescent="0.35">
      <c r="A2642" s="59" t="s">
        <v>792</v>
      </c>
      <c r="B2642" s="59" t="s">
        <v>793</v>
      </c>
      <c r="C2642" s="60" t="s">
        <v>40</v>
      </c>
      <c r="D2642" s="60" t="s">
        <v>259</v>
      </c>
      <c r="E2642" s="60" t="s">
        <v>6657</v>
      </c>
      <c r="F2642" s="61">
        <v>101.40291178049399</v>
      </c>
      <c r="G2642" s="61">
        <v>93.660447485632005</v>
      </c>
      <c r="H2642" s="61">
        <v>116.567693252371</v>
      </c>
      <c r="I2642" s="61">
        <v>93.730973803920307</v>
      </c>
      <c r="J2642" s="62">
        <v>0.60215879874758704</v>
      </c>
      <c r="K2642" s="62">
        <v>0.54113939574335901</v>
      </c>
      <c r="L2642" s="62">
        <v>0.52892123860928797</v>
      </c>
      <c r="M2642" s="62">
        <v>0.61139403924196201</v>
      </c>
    </row>
    <row r="2643" spans="1:13" x14ac:dyDescent="0.35">
      <c r="A2643" s="59" t="s">
        <v>3931</v>
      </c>
      <c r="B2643" s="59" t="s">
        <v>3932</v>
      </c>
      <c r="C2643" s="60" t="s">
        <v>40</v>
      </c>
      <c r="D2643" s="60" t="s">
        <v>259</v>
      </c>
      <c r="E2643" s="60" t="s">
        <v>6656</v>
      </c>
      <c r="F2643" s="61">
        <v>98.485496915051002</v>
      </c>
      <c r="G2643" s="61">
        <v>93.384616434646105</v>
      </c>
      <c r="H2643" s="61">
        <v>110.925067182474</v>
      </c>
      <c r="I2643" s="61">
        <v>99.069946016777806</v>
      </c>
      <c r="J2643" s="62">
        <v>0.41776163768506103</v>
      </c>
      <c r="K2643" s="62">
        <v>0.372569441918564</v>
      </c>
      <c r="L2643" s="62">
        <v>0.36913712992387598</v>
      </c>
      <c r="M2643" s="62">
        <v>0.42839100515476802</v>
      </c>
    </row>
    <row r="2644" spans="1:13" x14ac:dyDescent="0.35">
      <c r="A2644" s="59" t="s">
        <v>360</v>
      </c>
      <c r="B2644" s="59" t="s">
        <v>361</v>
      </c>
      <c r="C2644" s="60" t="s">
        <v>40</v>
      </c>
      <c r="D2644" s="60" t="s">
        <v>83</v>
      </c>
      <c r="E2644" s="60" t="s">
        <v>6657</v>
      </c>
      <c r="F2644" s="61">
        <v>116.309679790716</v>
      </c>
      <c r="G2644" s="61">
        <v>109.296759056159</v>
      </c>
      <c r="H2644" s="61">
        <v>105.035912938492</v>
      </c>
      <c r="I2644" s="61">
        <v>101.830588295053</v>
      </c>
      <c r="J2644" s="62">
        <v>0.56560377858867905</v>
      </c>
      <c r="K2644" s="62">
        <v>0.51826226746677495</v>
      </c>
      <c r="L2644" s="62">
        <v>0.50863232169120098</v>
      </c>
      <c r="M2644" s="62">
        <v>0.56014041374160795</v>
      </c>
    </row>
    <row r="2645" spans="1:13" x14ac:dyDescent="0.35">
      <c r="A2645" s="59" t="s">
        <v>786</v>
      </c>
      <c r="B2645" s="59" t="s">
        <v>787</v>
      </c>
      <c r="C2645" s="60" t="s">
        <v>31</v>
      </c>
      <c r="D2645" s="60" t="s">
        <v>259</v>
      </c>
      <c r="E2645" s="60" t="s">
        <v>6657</v>
      </c>
      <c r="F2645" s="61">
        <v>95.591207005222699</v>
      </c>
      <c r="G2645" s="61">
        <v>88.610223762279702</v>
      </c>
      <c r="H2645" s="61">
        <v>110.671658524873</v>
      </c>
      <c r="I2645" s="61">
        <v>110.563170469193</v>
      </c>
      <c r="J2645" s="62">
        <v>0.52507815474396602</v>
      </c>
      <c r="K2645" s="62">
        <v>0.46638904777370299</v>
      </c>
      <c r="L2645" s="62">
        <v>0.46777076561299602</v>
      </c>
      <c r="M2645" s="62">
        <v>0.54556506034410601</v>
      </c>
    </row>
    <row r="2646" spans="1:13" x14ac:dyDescent="0.35">
      <c r="A2646" s="59" t="s">
        <v>1842</v>
      </c>
      <c r="B2646" s="59" t="s">
        <v>1843</v>
      </c>
      <c r="C2646" s="60" t="s">
        <v>40</v>
      </c>
      <c r="D2646" s="60" t="s">
        <v>259</v>
      </c>
      <c r="E2646" s="60" t="s">
        <v>6657</v>
      </c>
      <c r="F2646" s="61">
        <v>98.300005022121098</v>
      </c>
      <c r="G2646" s="61">
        <v>98.295893043419497</v>
      </c>
      <c r="H2646" s="61">
        <v>104.463798485608</v>
      </c>
      <c r="I2646" s="61">
        <v>97.9826874929078</v>
      </c>
      <c r="J2646" s="62">
        <v>0.541478766303776</v>
      </c>
      <c r="K2646" s="62">
        <v>0.48664486397229501</v>
      </c>
      <c r="L2646" s="62">
        <v>0.48124052582411198</v>
      </c>
      <c r="M2646" s="62">
        <v>0.55251507644597597</v>
      </c>
    </row>
    <row r="2647" spans="1:13" x14ac:dyDescent="0.35">
      <c r="A2647" s="59" t="s">
        <v>5391</v>
      </c>
      <c r="B2647" s="59" t="s">
        <v>5392</v>
      </c>
      <c r="C2647" s="60" t="s">
        <v>40</v>
      </c>
      <c r="D2647" s="60" t="s">
        <v>259</v>
      </c>
      <c r="E2647" s="60" t="s">
        <v>6656</v>
      </c>
      <c r="F2647" s="61">
        <v>100.36259910811199</v>
      </c>
      <c r="G2647" s="61">
        <v>100.383190561711</v>
      </c>
      <c r="H2647" s="61">
        <v>104.344087066524</v>
      </c>
      <c r="I2647" s="61">
        <v>102.065982543137</v>
      </c>
      <c r="J2647" s="62">
        <v>0.36789234846388602</v>
      </c>
      <c r="K2647" s="62">
        <v>0.32937949965918201</v>
      </c>
      <c r="L2647" s="62">
        <v>0.32331957052463201</v>
      </c>
      <c r="M2647" s="62">
        <v>0.373406635216538</v>
      </c>
    </row>
    <row r="2648" spans="1:13" x14ac:dyDescent="0.35">
      <c r="A2648" s="59" t="s">
        <v>5389</v>
      </c>
      <c r="B2648" s="59" t="s">
        <v>5390</v>
      </c>
      <c r="C2648" s="60" t="s">
        <v>31</v>
      </c>
      <c r="D2648" s="60" t="s">
        <v>259</v>
      </c>
      <c r="E2648" s="60" t="s">
        <v>6656</v>
      </c>
      <c r="F2648" s="61">
        <v>100.36259910811199</v>
      </c>
      <c r="G2648" s="61">
        <v>100.383190561711</v>
      </c>
      <c r="H2648" s="61">
        <v>104.344087066524</v>
      </c>
      <c r="I2648" s="61">
        <v>102.065982543137</v>
      </c>
      <c r="J2648" s="62">
        <v>0.36789234846388602</v>
      </c>
      <c r="K2648" s="62">
        <v>0.32937949965918201</v>
      </c>
      <c r="L2648" s="62">
        <v>0.32331957052463201</v>
      </c>
      <c r="M2648" s="62">
        <v>0.373406635216538</v>
      </c>
    </row>
    <row r="2649" spans="1:13" x14ac:dyDescent="0.35">
      <c r="A2649" s="59" t="s">
        <v>3659</v>
      </c>
      <c r="B2649" s="59" t="s">
        <v>3660</v>
      </c>
      <c r="C2649" s="60" t="s">
        <v>31</v>
      </c>
      <c r="D2649" s="60" t="s">
        <v>3030</v>
      </c>
      <c r="E2649" s="60" t="s">
        <v>6656</v>
      </c>
      <c r="F2649" s="61">
        <v>106.531850725266</v>
      </c>
      <c r="G2649" s="61">
        <v>106.368990200678</v>
      </c>
      <c r="H2649" s="61">
        <v>96.169910755714596</v>
      </c>
      <c r="I2649" s="61">
        <v>104.07037960903</v>
      </c>
      <c r="J2649" s="62">
        <v>0.35246418611484198</v>
      </c>
      <c r="K2649" s="62">
        <v>0.31822713417454801</v>
      </c>
      <c r="L2649" s="62">
        <v>0.30451432828114899</v>
      </c>
      <c r="M2649" s="62">
        <v>0.33492946629512899</v>
      </c>
    </row>
    <row r="2650" spans="1:13" x14ac:dyDescent="0.35">
      <c r="A2650" s="59" t="s">
        <v>1844</v>
      </c>
      <c r="B2650" s="59" t="s">
        <v>1845</v>
      </c>
      <c r="C2650" s="60" t="s">
        <v>40</v>
      </c>
      <c r="D2650" s="60" t="s">
        <v>259</v>
      </c>
      <c r="E2650" s="60" t="s">
        <v>6657</v>
      </c>
      <c r="F2650" s="61">
        <v>95.338052412454601</v>
      </c>
      <c r="G2650" s="61">
        <v>104.861243398532</v>
      </c>
      <c r="H2650" s="61">
        <v>108.41391555151399</v>
      </c>
      <c r="I2650" s="61">
        <v>102.081706535059</v>
      </c>
      <c r="J2650" s="62">
        <v>0.49726654099240097</v>
      </c>
      <c r="K2650" s="62">
        <v>0.43975051154479899</v>
      </c>
      <c r="L2650" s="62">
        <v>0.43646465251124</v>
      </c>
      <c r="M2650" s="62">
        <v>0.50411731989025699</v>
      </c>
    </row>
    <row r="2651" spans="1:13" x14ac:dyDescent="0.35">
      <c r="A2651" s="59" t="s">
        <v>5393</v>
      </c>
      <c r="B2651" s="59" t="s">
        <v>5394</v>
      </c>
      <c r="C2651" s="60" t="s">
        <v>40</v>
      </c>
      <c r="D2651" s="60" t="s">
        <v>259</v>
      </c>
      <c r="E2651" s="60" t="s">
        <v>6656</v>
      </c>
      <c r="F2651" s="61">
        <v>100.36259910811199</v>
      </c>
      <c r="G2651" s="61">
        <v>100.383190561711</v>
      </c>
      <c r="H2651" s="61">
        <v>104.344087066524</v>
      </c>
      <c r="I2651" s="61">
        <v>102.065982543137</v>
      </c>
      <c r="J2651" s="62">
        <v>0.36789234846388602</v>
      </c>
      <c r="K2651" s="62">
        <v>0.32937949965918201</v>
      </c>
      <c r="L2651" s="62">
        <v>0.32331957052463201</v>
      </c>
      <c r="M2651" s="62">
        <v>0.373406635216538</v>
      </c>
    </row>
    <row r="2652" spans="1:13" x14ac:dyDescent="0.35">
      <c r="A2652" s="59" t="s">
        <v>3661</v>
      </c>
      <c r="B2652" s="59" t="s">
        <v>3662</v>
      </c>
      <c r="C2652" s="60" t="s">
        <v>31</v>
      </c>
      <c r="D2652" s="60" t="s">
        <v>3030</v>
      </c>
      <c r="E2652" s="60" t="s">
        <v>6656</v>
      </c>
      <c r="F2652" s="61">
        <v>106.531850725266</v>
      </c>
      <c r="G2652" s="61">
        <v>106.368990200678</v>
      </c>
      <c r="H2652" s="61">
        <v>96.169910755714596</v>
      </c>
      <c r="I2652" s="61">
        <v>104.07037960903</v>
      </c>
      <c r="J2652" s="62">
        <v>0.35246418611484198</v>
      </c>
      <c r="K2652" s="62">
        <v>0.31822713417454801</v>
      </c>
      <c r="L2652" s="62">
        <v>0.30451432828114899</v>
      </c>
      <c r="M2652" s="62">
        <v>0.33492946629512899</v>
      </c>
    </row>
    <row r="2653" spans="1:13" x14ac:dyDescent="0.35">
      <c r="A2653" s="59" t="s">
        <v>3495</v>
      </c>
      <c r="B2653" s="59" t="s">
        <v>3496</v>
      </c>
      <c r="C2653" s="60" t="s">
        <v>40</v>
      </c>
      <c r="D2653" s="60" t="s">
        <v>86</v>
      </c>
      <c r="E2653" s="60" t="s">
        <v>6656</v>
      </c>
      <c r="F2653" s="61">
        <v>105.056141117481</v>
      </c>
      <c r="G2653" s="61">
        <v>93.897752651907496</v>
      </c>
      <c r="H2653" s="61">
        <v>93.518437734459695</v>
      </c>
      <c r="I2653" s="61">
        <v>104.786806229569</v>
      </c>
      <c r="J2653" s="62">
        <v>0.45513129175757699</v>
      </c>
      <c r="K2653" s="62">
        <v>0.43196183213360001</v>
      </c>
      <c r="L2653" s="62">
        <v>0.42586847325885302</v>
      </c>
      <c r="M2653" s="62">
        <v>0.461585341676502</v>
      </c>
    </row>
    <row r="2654" spans="1:13" x14ac:dyDescent="0.35">
      <c r="A2654" s="59" t="s">
        <v>524</v>
      </c>
      <c r="B2654" s="59" t="s">
        <v>525</v>
      </c>
      <c r="C2654" s="60" t="s">
        <v>31</v>
      </c>
      <c r="D2654" s="60" t="s">
        <v>86</v>
      </c>
      <c r="E2654" s="60" t="s">
        <v>6657</v>
      </c>
      <c r="F2654" s="61">
        <v>107.430096340388</v>
      </c>
      <c r="G2654" s="61">
        <v>100.43425422146601</v>
      </c>
      <c r="H2654" s="61">
        <v>98.181157034324002</v>
      </c>
      <c r="I2654" s="61">
        <v>106.42399973013001</v>
      </c>
      <c r="J2654" s="62">
        <v>0.60849397573304498</v>
      </c>
      <c r="K2654" s="62">
        <v>0.56299702981704702</v>
      </c>
      <c r="L2654" s="62">
        <v>0.55740308575202402</v>
      </c>
      <c r="M2654" s="62">
        <v>0.62321030939125099</v>
      </c>
    </row>
    <row r="2655" spans="1:13" x14ac:dyDescent="0.35">
      <c r="A2655" s="59" t="s">
        <v>3487</v>
      </c>
      <c r="B2655" s="59" t="s">
        <v>3488</v>
      </c>
      <c r="C2655" s="60" t="s">
        <v>40</v>
      </c>
      <c r="D2655" s="60" t="s">
        <v>86</v>
      </c>
      <c r="E2655" s="60" t="s">
        <v>6656</v>
      </c>
      <c r="F2655" s="61">
        <v>105.056141117481</v>
      </c>
      <c r="G2655" s="61">
        <v>93.897752651907496</v>
      </c>
      <c r="H2655" s="61">
        <v>93.518437734459695</v>
      </c>
      <c r="I2655" s="61">
        <v>104.786806229569</v>
      </c>
      <c r="J2655" s="62">
        <v>0.45513129175757699</v>
      </c>
      <c r="K2655" s="62">
        <v>0.43196183213360001</v>
      </c>
      <c r="L2655" s="62">
        <v>0.42586847325885302</v>
      </c>
      <c r="M2655" s="62">
        <v>0.461585341676502</v>
      </c>
    </row>
    <row r="2656" spans="1:13" x14ac:dyDescent="0.35">
      <c r="A2656" s="59" t="s">
        <v>3493</v>
      </c>
      <c r="B2656" s="59" t="s">
        <v>3494</v>
      </c>
      <c r="C2656" s="60" t="s">
        <v>40</v>
      </c>
      <c r="D2656" s="60" t="s">
        <v>86</v>
      </c>
      <c r="E2656" s="60" t="s">
        <v>6656</v>
      </c>
      <c r="F2656" s="61">
        <v>105.056141117481</v>
      </c>
      <c r="G2656" s="61">
        <v>93.897752651907496</v>
      </c>
      <c r="H2656" s="61">
        <v>93.518437734459695</v>
      </c>
      <c r="I2656" s="61">
        <v>104.786806229569</v>
      </c>
      <c r="J2656" s="62">
        <v>0.45513129175757699</v>
      </c>
      <c r="K2656" s="62">
        <v>0.43196183213360001</v>
      </c>
      <c r="L2656" s="62">
        <v>0.42586847325885302</v>
      </c>
      <c r="M2656" s="62">
        <v>0.461585341676502</v>
      </c>
    </row>
    <row r="2657" spans="1:13" x14ac:dyDescent="0.35">
      <c r="A2657" s="59" t="s">
        <v>526</v>
      </c>
      <c r="B2657" s="59" t="s">
        <v>527</v>
      </c>
      <c r="C2657" s="60" t="s">
        <v>40</v>
      </c>
      <c r="D2657" s="60" t="s">
        <v>86</v>
      </c>
      <c r="E2657" s="60" t="s">
        <v>6657</v>
      </c>
      <c r="F2657" s="61">
        <v>100.358375762832</v>
      </c>
      <c r="G2657" s="61">
        <v>94.281543468390097</v>
      </c>
      <c r="H2657" s="61">
        <v>86.138597505910894</v>
      </c>
      <c r="I2657" s="61">
        <v>115.895394618091</v>
      </c>
      <c r="J2657" s="62">
        <v>0.54151937792609295</v>
      </c>
      <c r="K2657" s="62">
        <v>0.51003297265604297</v>
      </c>
      <c r="L2657" s="62">
        <v>0.50806858675423805</v>
      </c>
      <c r="M2657" s="62">
        <v>0.56597919671343899</v>
      </c>
    </row>
    <row r="2658" spans="1:13" x14ac:dyDescent="0.35">
      <c r="A2658" s="59" t="s">
        <v>3485</v>
      </c>
      <c r="B2658" s="59" t="s">
        <v>3486</v>
      </c>
      <c r="C2658" s="60" t="s">
        <v>31</v>
      </c>
      <c r="D2658" s="60" t="s">
        <v>86</v>
      </c>
      <c r="E2658" s="60" t="s">
        <v>6656</v>
      </c>
      <c r="F2658" s="61">
        <v>105.056141117481</v>
      </c>
      <c r="G2658" s="61">
        <v>93.897752651907496</v>
      </c>
      <c r="H2658" s="61">
        <v>93.518437734459695</v>
      </c>
      <c r="I2658" s="61">
        <v>104.786806229569</v>
      </c>
      <c r="J2658" s="62">
        <v>0.45513129175757699</v>
      </c>
      <c r="K2658" s="62">
        <v>0.43196183213360001</v>
      </c>
      <c r="L2658" s="62">
        <v>0.42586847325885302</v>
      </c>
      <c r="M2658" s="62">
        <v>0.461585341676502</v>
      </c>
    </row>
    <row r="2659" spans="1:13" x14ac:dyDescent="0.35">
      <c r="A2659" s="59" t="s">
        <v>3497</v>
      </c>
      <c r="B2659" s="59" t="s">
        <v>3498</v>
      </c>
      <c r="C2659" s="60" t="s">
        <v>40</v>
      </c>
      <c r="D2659" s="60" t="s">
        <v>86</v>
      </c>
      <c r="E2659" s="60" t="s">
        <v>6656</v>
      </c>
      <c r="F2659" s="61">
        <v>105.056141117481</v>
      </c>
      <c r="G2659" s="61">
        <v>93.897752651907496</v>
      </c>
      <c r="H2659" s="61">
        <v>93.518437734459695</v>
      </c>
      <c r="I2659" s="61">
        <v>104.786806229569</v>
      </c>
      <c r="J2659" s="62">
        <v>0.45513129175757699</v>
      </c>
      <c r="K2659" s="62">
        <v>0.43196183213360001</v>
      </c>
      <c r="L2659" s="62">
        <v>0.42586847325885302</v>
      </c>
      <c r="M2659" s="62">
        <v>0.461585341676502</v>
      </c>
    </row>
    <row r="2660" spans="1:13" x14ac:dyDescent="0.35">
      <c r="A2660" s="59" t="s">
        <v>528</v>
      </c>
      <c r="B2660" s="59" t="s">
        <v>529</v>
      </c>
      <c r="C2660" s="60" t="s">
        <v>40</v>
      </c>
      <c r="D2660" s="60" t="s">
        <v>86</v>
      </c>
      <c r="E2660" s="60" t="s">
        <v>6657</v>
      </c>
      <c r="F2660" s="61">
        <v>108.93616124237001</v>
      </c>
      <c r="G2660" s="61">
        <v>100.889236587832</v>
      </c>
      <c r="H2660" s="61">
        <v>96.670751494059104</v>
      </c>
      <c r="I2660" s="61">
        <v>98.0162343968572</v>
      </c>
      <c r="J2660" s="62">
        <v>0.67369519346394502</v>
      </c>
      <c r="K2660" s="62">
        <v>0.63803840091173902</v>
      </c>
      <c r="L2660" s="62">
        <v>0.63502216004082601</v>
      </c>
      <c r="M2660" s="62">
        <v>0.69104250893070596</v>
      </c>
    </row>
    <row r="2661" spans="1:13" x14ac:dyDescent="0.35">
      <c r="A2661" s="59" t="s">
        <v>3491</v>
      </c>
      <c r="B2661" s="59" t="s">
        <v>3492</v>
      </c>
      <c r="C2661" s="60" t="s">
        <v>40</v>
      </c>
      <c r="D2661" s="60" t="s">
        <v>86</v>
      </c>
      <c r="E2661" s="60" t="s">
        <v>6656</v>
      </c>
      <c r="F2661" s="61">
        <v>105.056141117481</v>
      </c>
      <c r="G2661" s="61">
        <v>93.897752651907496</v>
      </c>
      <c r="H2661" s="61">
        <v>93.518437734459695</v>
      </c>
      <c r="I2661" s="61">
        <v>104.786806229569</v>
      </c>
      <c r="J2661" s="62">
        <v>0.45513129175757699</v>
      </c>
      <c r="K2661" s="62">
        <v>0.43196183213360001</v>
      </c>
      <c r="L2661" s="62">
        <v>0.42586847325885302</v>
      </c>
      <c r="M2661" s="62">
        <v>0.461585341676502</v>
      </c>
    </row>
    <row r="2662" spans="1:13" x14ac:dyDescent="0.35">
      <c r="A2662" s="59" t="s">
        <v>3489</v>
      </c>
      <c r="B2662" s="59" t="s">
        <v>3490</v>
      </c>
      <c r="C2662" s="60" t="s">
        <v>40</v>
      </c>
      <c r="D2662" s="60" t="s">
        <v>86</v>
      </c>
      <c r="E2662" s="60" t="s">
        <v>6656</v>
      </c>
      <c r="F2662" s="61">
        <v>105.056141117481</v>
      </c>
      <c r="G2662" s="61">
        <v>93.897752651907496</v>
      </c>
      <c r="H2662" s="61">
        <v>93.518437734459695</v>
      </c>
      <c r="I2662" s="61">
        <v>104.786806229569</v>
      </c>
      <c r="J2662" s="62">
        <v>0.45513129175757699</v>
      </c>
      <c r="K2662" s="62">
        <v>0.43196183213360001</v>
      </c>
      <c r="L2662" s="62">
        <v>0.42586847325885302</v>
      </c>
      <c r="M2662" s="62">
        <v>0.461585341676502</v>
      </c>
    </row>
    <row r="2663" spans="1:13" x14ac:dyDescent="0.35">
      <c r="A2663" s="59" t="s">
        <v>1152</v>
      </c>
      <c r="B2663" s="59" t="s">
        <v>1153</v>
      </c>
      <c r="C2663" s="60" t="s">
        <v>40</v>
      </c>
      <c r="D2663" s="60" t="s">
        <v>86</v>
      </c>
      <c r="E2663" s="60" t="s">
        <v>6657</v>
      </c>
      <c r="F2663" s="61">
        <v>100.692826185217</v>
      </c>
      <c r="G2663" s="61">
        <v>99.825370666426096</v>
      </c>
      <c r="H2663" s="61">
        <v>103.374748359409</v>
      </c>
      <c r="I2663" s="61">
        <v>105.32876459350101</v>
      </c>
      <c r="J2663" s="62">
        <v>0.47527913957335599</v>
      </c>
      <c r="K2663" s="62">
        <v>0.41500473285598299</v>
      </c>
      <c r="L2663" s="62">
        <v>0.41297542046893498</v>
      </c>
      <c r="M2663" s="62">
        <v>0.49752268390905802</v>
      </c>
    </row>
    <row r="2664" spans="1:13" x14ac:dyDescent="0.35">
      <c r="A2664" s="59" t="s">
        <v>1154</v>
      </c>
      <c r="B2664" s="59" t="s">
        <v>1155</v>
      </c>
      <c r="C2664" s="60" t="s">
        <v>40</v>
      </c>
      <c r="D2664" s="60" t="s">
        <v>86</v>
      </c>
      <c r="E2664" s="60" t="s">
        <v>6657</v>
      </c>
      <c r="F2664" s="61">
        <v>99.719676830630306</v>
      </c>
      <c r="G2664" s="61">
        <v>104.488204914446</v>
      </c>
      <c r="H2664" s="61">
        <v>96.184840955239594</v>
      </c>
      <c r="I2664" s="61">
        <v>111.821483818166</v>
      </c>
      <c r="J2664" s="62">
        <v>0.47527913957335599</v>
      </c>
      <c r="K2664" s="62">
        <v>0.41500473285598299</v>
      </c>
      <c r="L2664" s="62">
        <v>0.417787847111109</v>
      </c>
      <c r="M2664" s="62">
        <v>0.49752268390905802</v>
      </c>
    </row>
    <row r="2665" spans="1:13" x14ac:dyDescent="0.35">
      <c r="A2665" s="59" t="s">
        <v>1150</v>
      </c>
      <c r="B2665" s="59" t="s">
        <v>1151</v>
      </c>
      <c r="C2665" s="60" t="s">
        <v>31</v>
      </c>
      <c r="D2665" s="60" t="s">
        <v>86</v>
      </c>
      <c r="E2665" s="60" t="s">
        <v>6657</v>
      </c>
      <c r="F2665" s="61">
        <v>96.278984491226595</v>
      </c>
      <c r="G2665" s="61">
        <v>102.56055374250801</v>
      </c>
      <c r="H2665" s="61">
        <v>98.0233556182596</v>
      </c>
      <c r="I2665" s="61">
        <v>98.289509496550494</v>
      </c>
      <c r="J2665" s="62">
        <v>0.47539357801788201</v>
      </c>
      <c r="K2665" s="62">
        <v>0.41508590760042602</v>
      </c>
      <c r="L2665" s="62">
        <v>0.417826963012705</v>
      </c>
      <c r="M2665" s="62">
        <v>0.49761010327858901</v>
      </c>
    </row>
    <row r="2666" spans="1:13" x14ac:dyDescent="0.35">
      <c r="A2666" s="59" t="s">
        <v>1148</v>
      </c>
      <c r="B2666" s="59" t="s">
        <v>1149</v>
      </c>
      <c r="C2666" s="60" t="s">
        <v>31</v>
      </c>
      <c r="D2666" s="60" t="s">
        <v>86</v>
      </c>
      <c r="E2666" s="60" t="s">
        <v>6657</v>
      </c>
      <c r="F2666" s="61">
        <v>98.711866795230904</v>
      </c>
      <c r="G2666" s="61">
        <v>103.80398361492701</v>
      </c>
      <c r="H2666" s="61">
        <v>93.560966317865905</v>
      </c>
      <c r="I2666" s="61">
        <v>115.332876866088</v>
      </c>
      <c r="J2666" s="62">
        <v>0.47539357801788201</v>
      </c>
      <c r="K2666" s="62">
        <v>0.41508590760042602</v>
      </c>
      <c r="L2666" s="62">
        <v>0.417826963012705</v>
      </c>
      <c r="M2666" s="62">
        <v>0.49761010327858901</v>
      </c>
    </row>
    <row r="2667" spans="1:13" x14ac:dyDescent="0.35">
      <c r="A2667" s="59" t="s">
        <v>308</v>
      </c>
      <c r="B2667" s="59" t="s">
        <v>309</v>
      </c>
      <c r="C2667" s="60" t="s">
        <v>40</v>
      </c>
      <c r="D2667" s="60" t="s">
        <v>86</v>
      </c>
      <c r="E2667" s="60" t="s">
        <v>6657</v>
      </c>
      <c r="F2667" s="61">
        <v>94.117594802019298</v>
      </c>
      <c r="G2667" s="61">
        <v>94.108514237470899</v>
      </c>
      <c r="H2667" s="61">
        <v>98.382849639353594</v>
      </c>
      <c r="I2667" s="61">
        <v>110.878187573864</v>
      </c>
      <c r="J2667" s="62">
        <v>0.54555528688212496</v>
      </c>
      <c r="K2667" s="62">
        <v>0.53716866994026402</v>
      </c>
      <c r="L2667" s="62">
        <v>0.53419056645353402</v>
      </c>
      <c r="M2667" s="62">
        <v>0.59625171532439003</v>
      </c>
    </row>
    <row r="2668" spans="1:13" x14ac:dyDescent="0.35">
      <c r="A2668" s="59" t="s">
        <v>1636</v>
      </c>
      <c r="B2668" s="59" t="s">
        <v>1637</v>
      </c>
      <c r="C2668" s="60" t="s">
        <v>31</v>
      </c>
      <c r="D2668" s="60" t="s">
        <v>56</v>
      </c>
      <c r="E2668" s="60" t="s">
        <v>6657</v>
      </c>
      <c r="F2668" s="61">
        <v>110.24297270911801</v>
      </c>
      <c r="G2668" s="61">
        <v>99.642555225966404</v>
      </c>
      <c r="H2668" s="61">
        <v>91.4764586294786</v>
      </c>
      <c r="I2668" s="61">
        <v>113.529883004239</v>
      </c>
      <c r="J2668" s="62">
        <v>0.59876710449806403</v>
      </c>
      <c r="K2668" s="62">
        <v>0.55477502484107299</v>
      </c>
      <c r="L2668" s="62">
        <v>0.553493796412033</v>
      </c>
      <c r="M2668" s="62">
        <v>0.61360052984154601</v>
      </c>
    </row>
    <row r="2669" spans="1:13" x14ac:dyDescent="0.35">
      <c r="A2669" s="59" t="s">
        <v>302</v>
      </c>
      <c r="B2669" s="59" t="s">
        <v>303</v>
      </c>
      <c r="C2669" s="60" t="s">
        <v>31</v>
      </c>
      <c r="D2669" s="60" t="s">
        <v>86</v>
      </c>
      <c r="E2669" s="60" t="s">
        <v>6657</v>
      </c>
      <c r="F2669" s="61">
        <v>105.467952952386</v>
      </c>
      <c r="G2669" s="61">
        <v>94.082922892838297</v>
      </c>
      <c r="H2669" s="61">
        <v>101.098886779458</v>
      </c>
      <c r="I2669" s="61">
        <v>101.477138745434</v>
      </c>
      <c r="J2669" s="62">
        <v>0.69481489179996203</v>
      </c>
      <c r="K2669" s="62">
        <v>0.653333764625602</v>
      </c>
      <c r="L2669" s="62">
        <v>0.65013555623681096</v>
      </c>
      <c r="M2669" s="62">
        <v>0.70620774700299305</v>
      </c>
    </row>
    <row r="2670" spans="1:13" x14ac:dyDescent="0.35">
      <c r="A2670" s="59" t="s">
        <v>1640</v>
      </c>
      <c r="B2670" s="59" t="s">
        <v>1641</v>
      </c>
      <c r="C2670" s="60" t="s">
        <v>40</v>
      </c>
      <c r="D2670" s="60" t="s">
        <v>56</v>
      </c>
      <c r="E2670" s="60" t="s">
        <v>6657</v>
      </c>
      <c r="F2670" s="61">
        <v>111.259821559499</v>
      </c>
      <c r="G2670" s="61">
        <v>96.292824773996998</v>
      </c>
      <c r="H2670" s="61">
        <v>92.880976676364895</v>
      </c>
      <c r="I2670" s="61">
        <v>105.90005769407099</v>
      </c>
      <c r="J2670" s="62">
        <v>0.69759047102560201</v>
      </c>
      <c r="K2670" s="62">
        <v>0.65592093099219595</v>
      </c>
      <c r="L2670" s="62">
        <v>0.650188109891076</v>
      </c>
      <c r="M2670" s="62">
        <v>0.70177534651514595</v>
      </c>
    </row>
    <row r="2671" spans="1:13" x14ac:dyDescent="0.35">
      <c r="A2671" s="59" t="s">
        <v>1492</v>
      </c>
      <c r="B2671" s="59" t="s">
        <v>1493</v>
      </c>
      <c r="C2671" s="60" t="s">
        <v>40</v>
      </c>
      <c r="D2671" s="60" t="s">
        <v>46</v>
      </c>
      <c r="E2671" s="60" t="s">
        <v>6657</v>
      </c>
      <c r="F2671" s="61">
        <v>107.66409249777099</v>
      </c>
      <c r="G2671" s="61">
        <v>107.644986547011</v>
      </c>
      <c r="H2671" s="61">
        <v>99.323137416068107</v>
      </c>
      <c r="I2671" s="61">
        <v>101.29808581692301</v>
      </c>
      <c r="J2671" s="62">
        <v>0.53301943728669898</v>
      </c>
      <c r="K2671" s="62">
        <v>0.50839226698627205</v>
      </c>
      <c r="L2671" s="62">
        <v>0.47686228355745103</v>
      </c>
      <c r="M2671" s="62">
        <v>0.46031654150217</v>
      </c>
    </row>
    <row r="2672" spans="1:13" x14ac:dyDescent="0.35">
      <c r="A2672" s="59" t="s">
        <v>300</v>
      </c>
      <c r="B2672" s="59" t="s">
        <v>301</v>
      </c>
      <c r="C2672" s="60" t="s">
        <v>31</v>
      </c>
      <c r="D2672" s="60" t="s">
        <v>86</v>
      </c>
      <c r="E2672" s="60" t="s">
        <v>6657</v>
      </c>
      <c r="F2672" s="61">
        <v>98.156850025410293</v>
      </c>
      <c r="G2672" s="61">
        <v>94.992982849176698</v>
      </c>
      <c r="H2672" s="61">
        <v>98.845272096209499</v>
      </c>
      <c r="I2672" s="61">
        <v>103.87277308640699</v>
      </c>
      <c r="J2672" s="62">
        <v>0.57919522388274003</v>
      </c>
      <c r="K2672" s="62">
        <v>0.53766675305140199</v>
      </c>
      <c r="L2672" s="62">
        <v>0.53452727230816199</v>
      </c>
      <c r="M2672" s="62">
        <v>0.58674734355301805</v>
      </c>
    </row>
    <row r="2673" spans="1:13" x14ac:dyDescent="0.35">
      <c r="A2673" s="59" t="s">
        <v>304</v>
      </c>
      <c r="B2673" s="59" t="s">
        <v>305</v>
      </c>
      <c r="C2673" s="60" t="s">
        <v>40</v>
      </c>
      <c r="D2673" s="60" t="s">
        <v>86</v>
      </c>
      <c r="E2673" s="60" t="s">
        <v>6657</v>
      </c>
      <c r="F2673" s="61">
        <v>104.454278744994</v>
      </c>
      <c r="G2673" s="61">
        <v>91.446816013162604</v>
      </c>
      <c r="H2673" s="61">
        <v>95.355090619587102</v>
      </c>
      <c r="I2673" s="61">
        <v>98.121434708185305</v>
      </c>
      <c r="J2673" s="62">
        <v>0.57524235017375103</v>
      </c>
      <c r="K2673" s="62">
        <v>0.53649938703992694</v>
      </c>
      <c r="L2673" s="62">
        <v>0.53502940800018195</v>
      </c>
      <c r="M2673" s="62">
        <v>0.579995348214289</v>
      </c>
    </row>
    <row r="2674" spans="1:13" x14ac:dyDescent="0.35">
      <c r="A2674" s="59" t="s">
        <v>310</v>
      </c>
      <c r="B2674" s="59" t="s">
        <v>311</v>
      </c>
      <c r="C2674" s="60" t="s">
        <v>40</v>
      </c>
      <c r="D2674" s="60" t="s">
        <v>86</v>
      </c>
      <c r="E2674" s="60" t="s">
        <v>6657</v>
      </c>
      <c r="F2674" s="61">
        <v>93.089484886564094</v>
      </c>
      <c r="G2674" s="61">
        <v>87.379141217689394</v>
      </c>
      <c r="H2674" s="61">
        <v>98.511460716527296</v>
      </c>
      <c r="I2674" s="61">
        <v>104.090903179351</v>
      </c>
      <c r="J2674" s="62">
        <v>0.60724524241145195</v>
      </c>
      <c r="K2674" s="62">
        <v>0.579125500419434</v>
      </c>
      <c r="L2674" s="62">
        <v>0.57435455218660503</v>
      </c>
      <c r="M2674" s="62">
        <v>0.63708255347019305</v>
      </c>
    </row>
    <row r="2675" spans="1:13" x14ac:dyDescent="0.35">
      <c r="A2675" s="59" t="s">
        <v>4793</v>
      </c>
      <c r="B2675" s="59" t="s">
        <v>4794</v>
      </c>
      <c r="C2675" s="60" t="s">
        <v>40</v>
      </c>
      <c r="D2675" s="60" t="s">
        <v>46</v>
      </c>
      <c r="E2675" s="60" t="s">
        <v>6656</v>
      </c>
      <c r="F2675" s="61">
        <v>104.588434163884</v>
      </c>
      <c r="G2675" s="61">
        <v>105.553399998712</v>
      </c>
      <c r="H2675" s="61">
        <v>99.977296013571504</v>
      </c>
      <c r="I2675" s="61">
        <v>101.852580393094</v>
      </c>
      <c r="J2675" s="62">
        <v>0.44904604045433899</v>
      </c>
      <c r="K2675" s="62">
        <v>0.42291573418573097</v>
      </c>
      <c r="L2675" s="62">
        <v>0.39953658859285202</v>
      </c>
      <c r="M2675" s="62">
        <v>0.43836658210365498</v>
      </c>
    </row>
    <row r="2676" spans="1:13" x14ac:dyDescent="0.35">
      <c r="A2676" s="59" t="s">
        <v>4783</v>
      </c>
      <c r="B2676" s="59" t="s">
        <v>4784</v>
      </c>
      <c r="C2676" s="60" t="s">
        <v>31</v>
      </c>
      <c r="D2676" s="60" t="s">
        <v>46</v>
      </c>
      <c r="E2676" s="60" t="s">
        <v>6656</v>
      </c>
      <c r="F2676" s="61">
        <v>104.588434163884</v>
      </c>
      <c r="G2676" s="61">
        <v>105.553399998712</v>
      </c>
      <c r="H2676" s="61">
        <v>99.977296013571504</v>
      </c>
      <c r="I2676" s="61">
        <v>101.852580393094</v>
      </c>
      <c r="J2676" s="62">
        <v>0.44904604045433899</v>
      </c>
      <c r="K2676" s="62">
        <v>0.42291573418573097</v>
      </c>
      <c r="L2676" s="62">
        <v>0.39953658859285202</v>
      </c>
      <c r="M2676" s="62">
        <v>0.43836658210365498</v>
      </c>
    </row>
    <row r="2677" spans="1:13" x14ac:dyDescent="0.35">
      <c r="A2677" s="59" t="s">
        <v>306</v>
      </c>
      <c r="B2677" s="59" t="s">
        <v>307</v>
      </c>
      <c r="C2677" s="60" t="s">
        <v>40</v>
      </c>
      <c r="D2677" s="60" t="s">
        <v>86</v>
      </c>
      <c r="E2677" s="60" t="s">
        <v>6657</v>
      </c>
      <c r="F2677" s="61">
        <v>98.009286198661002</v>
      </c>
      <c r="G2677" s="61">
        <v>92.633698933069596</v>
      </c>
      <c r="H2677" s="61">
        <v>100.53394961526099</v>
      </c>
      <c r="I2677" s="61">
        <v>102.233752880634</v>
      </c>
      <c r="J2677" s="62">
        <v>0.57643753718592505</v>
      </c>
      <c r="K2677" s="62">
        <v>0.53569970022694402</v>
      </c>
      <c r="L2677" s="62">
        <v>0.53219745596469203</v>
      </c>
      <c r="M2677" s="62">
        <v>0.58374668059383905</v>
      </c>
    </row>
    <row r="2678" spans="1:13" x14ac:dyDescent="0.35">
      <c r="A2678" s="59" t="s">
        <v>3675</v>
      </c>
      <c r="B2678" s="59" t="s">
        <v>3676</v>
      </c>
      <c r="C2678" s="60" t="s">
        <v>40</v>
      </c>
      <c r="D2678" s="60" t="s">
        <v>3030</v>
      </c>
      <c r="E2678" s="60" t="s">
        <v>6656</v>
      </c>
      <c r="F2678" s="61">
        <v>106.531850725266</v>
      </c>
      <c r="G2678" s="61">
        <v>106.368990200678</v>
      </c>
      <c r="H2678" s="61">
        <v>96.169910755714596</v>
      </c>
      <c r="I2678" s="61">
        <v>104.07037960903</v>
      </c>
      <c r="J2678" s="62">
        <v>0.35246418611484198</v>
      </c>
      <c r="K2678" s="62">
        <v>0.31822713417454801</v>
      </c>
      <c r="L2678" s="62">
        <v>0.30451432828114899</v>
      </c>
      <c r="M2678" s="62">
        <v>0.33492946629512899</v>
      </c>
    </row>
    <row r="2679" spans="1:13" x14ac:dyDescent="0.35">
      <c r="A2679" s="59" t="s">
        <v>1642</v>
      </c>
      <c r="B2679" s="59" t="s">
        <v>1643</v>
      </c>
      <c r="C2679" s="60" t="s">
        <v>40</v>
      </c>
      <c r="D2679" s="60" t="s">
        <v>56</v>
      </c>
      <c r="E2679" s="60" t="s">
        <v>6657</v>
      </c>
      <c r="F2679" s="61">
        <v>107.65371248530199</v>
      </c>
      <c r="G2679" s="61">
        <v>104.23733038404001</v>
      </c>
      <c r="H2679" s="61">
        <v>91.332463150926799</v>
      </c>
      <c r="I2679" s="61">
        <v>113.79976974485299</v>
      </c>
      <c r="J2679" s="62">
        <v>0.58572954765562601</v>
      </c>
      <c r="K2679" s="62">
        <v>0.54261222664798503</v>
      </c>
      <c r="L2679" s="62">
        <v>0.53905570147841897</v>
      </c>
      <c r="M2679" s="62">
        <v>0.60263485063044997</v>
      </c>
    </row>
    <row r="2680" spans="1:13" x14ac:dyDescent="0.35">
      <c r="A2680" s="59" t="s">
        <v>1638</v>
      </c>
      <c r="B2680" s="59" t="s">
        <v>1639</v>
      </c>
      <c r="C2680" s="60" t="s">
        <v>31</v>
      </c>
      <c r="D2680" s="60" t="s">
        <v>56</v>
      </c>
      <c r="E2680" s="60" t="s">
        <v>6657</v>
      </c>
      <c r="F2680" s="61">
        <v>104.53228935417</v>
      </c>
      <c r="G2680" s="61">
        <v>101.509213693196</v>
      </c>
      <c r="H2680" s="61">
        <v>92.388959146293899</v>
      </c>
      <c r="I2680" s="61">
        <v>111.56051569711499</v>
      </c>
      <c r="J2680" s="62">
        <v>0.56598845104067697</v>
      </c>
      <c r="K2680" s="62">
        <v>0.54237056246297599</v>
      </c>
      <c r="L2680" s="62">
        <v>0.538816722395703</v>
      </c>
      <c r="M2680" s="62">
        <v>0.59289995406094698</v>
      </c>
    </row>
    <row r="2681" spans="1:13" x14ac:dyDescent="0.35">
      <c r="A2681" s="59" t="s">
        <v>1634</v>
      </c>
      <c r="B2681" s="59" t="s">
        <v>1635</v>
      </c>
      <c r="C2681" s="60" t="s">
        <v>31</v>
      </c>
      <c r="D2681" s="60" t="s">
        <v>56</v>
      </c>
      <c r="E2681" s="60" t="s">
        <v>6657</v>
      </c>
      <c r="F2681" s="61">
        <v>106.148860368282</v>
      </c>
      <c r="G2681" s="61">
        <v>96.050853650932694</v>
      </c>
      <c r="H2681" s="61">
        <v>92.188925951994605</v>
      </c>
      <c r="I2681" s="61">
        <v>110.373873664396</v>
      </c>
      <c r="J2681" s="62">
        <v>0.58489283015857796</v>
      </c>
      <c r="K2681" s="62">
        <v>0.54206724240746595</v>
      </c>
      <c r="L2681" s="62">
        <v>0.53497733027488903</v>
      </c>
      <c r="M2681" s="62">
        <v>0.60166605002438001</v>
      </c>
    </row>
    <row r="2682" spans="1:13" x14ac:dyDescent="0.35">
      <c r="A2682" s="59" t="s">
        <v>4011</v>
      </c>
      <c r="B2682" s="59" t="s">
        <v>4012</v>
      </c>
      <c r="C2682" s="60" t="s">
        <v>31</v>
      </c>
      <c r="D2682" s="60" t="s">
        <v>61</v>
      </c>
      <c r="E2682" s="60" t="s">
        <v>6657</v>
      </c>
      <c r="F2682" s="61">
        <v>108.282684168705</v>
      </c>
      <c r="G2682" s="61">
        <v>93.613708564737095</v>
      </c>
      <c r="H2682" s="61">
        <v>103.335803923298</v>
      </c>
      <c r="I2682" s="61">
        <v>109.805804161258</v>
      </c>
      <c r="J2682" s="62">
        <v>0.54096521142265996</v>
      </c>
      <c r="K2682" s="62">
        <v>0.49948380476517201</v>
      </c>
      <c r="L2682" s="62">
        <v>0.49087305735206099</v>
      </c>
      <c r="M2682" s="62">
        <v>0.55791981278288305</v>
      </c>
    </row>
    <row r="2683" spans="1:13" x14ac:dyDescent="0.35">
      <c r="A2683" s="59" t="s">
        <v>1644</v>
      </c>
      <c r="B2683" s="59" t="s">
        <v>1645</v>
      </c>
      <c r="C2683" s="60" t="s">
        <v>40</v>
      </c>
      <c r="D2683" s="60" t="s">
        <v>56</v>
      </c>
      <c r="E2683" s="60" t="s">
        <v>6657</v>
      </c>
      <c r="F2683" s="61">
        <v>108.616414054142</v>
      </c>
      <c r="G2683" s="61">
        <v>97.667639419465004</v>
      </c>
      <c r="H2683" s="61">
        <v>91.234562414884493</v>
      </c>
      <c r="I2683" s="61">
        <v>109.297227939629</v>
      </c>
      <c r="J2683" s="62">
        <v>0.58500164043980596</v>
      </c>
      <c r="K2683" s="62">
        <v>0.54219433817086105</v>
      </c>
      <c r="L2683" s="62">
        <v>0.53843686013200998</v>
      </c>
      <c r="M2683" s="62">
        <v>0.60180233642734604</v>
      </c>
    </row>
    <row r="2684" spans="1:13" x14ac:dyDescent="0.35">
      <c r="A2684" s="59" t="s">
        <v>6166</v>
      </c>
      <c r="B2684" s="59" t="s">
        <v>6167</v>
      </c>
      <c r="C2684" s="60" t="s">
        <v>31</v>
      </c>
      <c r="D2684" s="60" t="s">
        <v>89</v>
      </c>
      <c r="E2684" s="60" t="s">
        <v>6656</v>
      </c>
      <c r="F2684" s="61">
        <v>102.776069718694</v>
      </c>
      <c r="G2684" s="61">
        <v>100.64006814706801</v>
      </c>
      <c r="H2684" s="61">
        <v>100.965958536157</v>
      </c>
      <c r="I2684" s="61">
        <v>93.718638171077899</v>
      </c>
      <c r="J2684" s="62">
        <v>0.46754282345311299</v>
      </c>
      <c r="K2684" s="62">
        <v>0.43795243040901199</v>
      </c>
      <c r="L2684" s="62">
        <v>0.43469270589412001</v>
      </c>
      <c r="M2684" s="62">
        <v>0.479141223919897</v>
      </c>
    </row>
    <row r="2685" spans="1:13" x14ac:dyDescent="0.35">
      <c r="A2685" s="59" t="s">
        <v>2126</v>
      </c>
      <c r="B2685" s="59" t="s">
        <v>2127</v>
      </c>
      <c r="C2685" s="60" t="s">
        <v>31</v>
      </c>
      <c r="D2685" s="60" t="s">
        <v>89</v>
      </c>
      <c r="E2685" s="60" t="s">
        <v>6657</v>
      </c>
      <c r="F2685" s="61">
        <v>102.582559176956</v>
      </c>
      <c r="G2685" s="61">
        <v>100.64006814706801</v>
      </c>
      <c r="H2685" s="61">
        <v>100.965958536157</v>
      </c>
      <c r="I2685" s="61">
        <v>93.718638171077899</v>
      </c>
      <c r="J2685" s="62">
        <v>0.476948171986878</v>
      </c>
      <c r="K2685" s="62">
        <v>0.43795243040901199</v>
      </c>
      <c r="L2685" s="62">
        <v>0.43469270589412001</v>
      </c>
      <c r="M2685" s="62">
        <v>0.479141223919897</v>
      </c>
    </row>
    <row r="2686" spans="1:13" x14ac:dyDescent="0.35">
      <c r="A2686" s="59" t="s">
        <v>6168</v>
      </c>
      <c r="B2686" s="59" t="s">
        <v>6169</v>
      </c>
      <c r="C2686" s="60" t="s">
        <v>40</v>
      </c>
      <c r="D2686" s="60" t="s">
        <v>89</v>
      </c>
      <c r="E2686" s="60" t="s">
        <v>6656</v>
      </c>
      <c r="F2686" s="61">
        <v>102.776069718694</v>
      </c>
      <c r="G2686" s="61">
        <v>100.64006814706801</v>
      </c>
      <c r="H2686" s="61">
        <v>100.965958536157</v>
      </c>
      <c r="I2686" s="61">
        <v>93.718638171077899</v>
      </c>
      <c r="J2686" s="62">
        <v>0.46754282345311299</v>
      </c>
      <c r="K2686" s="62">
        <v>0.43795243040901199</v>
      </c>
      <c r="L2686" s="62">
        <v>0.43469270589412001</v>
      </c>
      <c r="M2686" s="62">
        <v>0.479141223919897</v>
      </c>
    </row>
    <row r="2687" spans="1:13" x14ac:dyDescent="0.35">
      <c r="A2687" s="59" t="s">
        <v>2128</v>
      </c>
      <c r="B2687" s="59" t="s">
        <v>2129</v>
      </c>
      <c r="C2687" s="60" t="s">
        <v>40</v>
      </c>
      <c r="D2687" s="60" t="s">
        <v>89</v>
      </c>
      <c r="E2687" s="60" t="s">
        <v>6657</v>
      </c>
      <c r="F2687" s="61">
        <v>106.958751031905</v>
      </c>
      <c r="G2687" s="61">
        <v>102.221152997925</v>
      </c>
      <c r="H2687" s="61">
        <v>95.081112464206399</v>
      </c>
      <c r="I2687" s="61">
        <v>92.910321114832797</v>
      </c>
      <c r="J2687" s="62">
        <v>0.58755150141699597</v>
      </c>
      <c r="K2687" s="62">
        <v>0.54105717697313704</v>
      </c>
      <c r="L2687" s="62">
        <v>0.54138144812067002</v>
      </c>
      <c r="M2687" s="62">
        <v>0.59660841672763698</v>
      </c>
    </row>
    <row r="2688" spans="1:13" x14ac:dyDescent="0.35">
      <c r="A2688" s="59" t="s">
        <v>6164</v>
      </c>
      <c r="B2688" s="59" t="s">
        <v>6165</v>
      </c>
      <c r="C2688" s="60" t="s">
        <v>31</v>
      </c>
      <c r="D2688" s="60" t="s">
        <v>89</v>
      </c>
      <c r="E2688" s="60" t="s">
        <v>6656</v>
      </c>
      <c r="F2688" s="61">
        <v>102.776069718694</v>
      </c>
      <c r="G2688" s="61">
        <v>100.64006814706801</v>
      </c>
      <c r="H2688" s="61">
        <v>100.965958536157</v>
      </c>
      <c r="I2688" s="61">
        <v>93.718638171077899</v>
      </c>
      <c r="J2688" s="62">
        <v>0.46754282345311299</v>
      </c>
      <c r="K2688" s="62">
        <v>0.43795243040901199</v>
      </c>
      <c r="L2688" s="62">
        <v>0.43469270589412001</v>
      </c>
      <c r="M2688" s="62">
        <v>0.479141223919897</v>
      </c>
    </row>
    <row r="2689" spans="1:13" x14ac:dyDescent="0.35">
      <c r="A2689" s="59" t="s">
        <v>2122</v>
      </c>
      <c r="B2689" s="59" t="s">
        <v>2123</v>
      </c>
      <c r="C2689" s="60" t="s">
        <v>31</v>
      </c>
      <c r="D2689" s="60" t="s">
        <v>89</v>
      </c>
      <c r="E2689" s="60" t="s">
        <v>6657</v>
      </c>
      <c r="F2689" s="61">
        <v>104.765572108634</v>
      </c>
      <c r="G2689" s="61">
        <v>97.052788518327304</v>
      </c>
      <c r="H2689" s="61">
        <v>105.827078601878</v>
      </c>
      <c r="I2689" s="61">
        <v>91.545127602091796</v>
      </c>
      <c r="J2689" s="62">
        <v>0.70565166106649702</v>
      </c>
      <c r="K2689" s="62">
        <v>0.66366598312766001</v>
      </c>
      <c r="L2689" s="62">
        <v>0.65469423256416404</v>
      </c>
      <c r="M2689" s="62">
        <v>0.71814962580043495</v>
      </c>
    </row>
    <row r="2690" spans="1:13" x14ac:dyDescent="0.35">
      <c r="A2690" s="59" t="s">
        <v>2124</v>
      </c>
      <c r="B2690" s="59" t="s">
        <v>2125</v>
      </c>
      <c r="C2690" s="60" t="s">
        <v>31</v>
      </c>
      <c r="D2690" s="60" t="s">
        <v>89</v>
      </c>
      <c r="E2690" s="60" t="s">
        <v>6657</v>
      </c>
      <c r="F2690" s="61">
        <v>104.511993041129</v>
      </c>
      <c r="G2690" s="61">
        <v>103.471415164213</v>
      </c>
      <c r="H2690" s="61">
        <v>98.853092462767904</v>
      </c>
      <c r="I2690" s="61">
        <v>92.653543670445003</v>
      </c>
      <c r="J2690" s="62">
        <v>0.55192418565708701</v>
      </c>
      <c r="K2690" s="62">
        <v>0.51576608736959295</v>
      </c>
      <c r="L2690" s="62">
        <v>0.51610427522057301</v>
      </c>
      <c r="M2690" s="62">
        <v>0.56875519705681099</v>
      </c>
    </row>
    <row r="2691" spans="1:13" x14ac:dyDescent="0.35">
      <c r="A2691" s="59" t="s">
        <v>1276</v>
      </c>
      <c r="B2691" s="59" t="s">
        <v>1277</v>
      </c>
      <c r="C2691" s="60" t="s">
        <v>31</v>
      </c>
      <c r="D2691" s="60" t="s">
        <v>37</v>
      </c>
      <c r="E2691" s="60" t="s">
        <v>6657</v>
      </c>
      <c r="F2691" s="61">
        <v>91.983674692202399</v>
      </c>
      <c r="G2691" s="61">
        <v>83.549287383034596</v>
      </c>
      <c r="H2691" s="61">
        <v>74.079178544359493</v>
      </c>
      <c r="I2691" s="61">
        <v>97.180889267026501</v>
      </c>
      <c r="J2691" s="62">
        <v>0.55021014268856305</v>
      </c>
      <c r="K2691" s="62">
        <v>0.51252726844904894</v>
      </c>
      <c r="L2691" s="62">
        <v>0.51105539887768903</v>
      </c>
      <c r="M2691" s="62">
        <v>0.57352886036644601</v>
      </c>
    </row>
    <row r="2692" spans="1:13" x14ac:dyDescent="0.35">
      <c r="A2692" s="59" t="s">
        <v>1278</v>
      </c>
      <c r="B2692" s="59" t="s">
        <v>1279</v>
      </c>
      <c r="C2692" s="60" t="s">
        <v>40</v>
      </c>
      <c r="D2692" s="60" t="s">
        <v>37</v>
      </c>
      <c r="E2692" s="60" t="s">
        <v>6657</v>
      </c>
      <c r="F2692" s="61">
        <v>95.1583034130215</v>
      </c>
      <c r="G2692" s="61">
        <v>82.133431362546503</v>
      </c>
      <c r="H2692" s="61">
        <v>85.3456779937856</v>
      </c>
      <c r="I2692" s="61">
        <v>100.012550978519</v>
      </c>
      <c r="J2692" s="62">
        <v>0.55743901353483305</v>
      </c>
      <c r="K2692" s="62">
        <v>0.51133330712978897</v>
      </c>
      <c r="L2692" s="62">
        <v>0.50202295998187296</v>
      </c>
      <c r="M2692" s="62">
        <v>0.55774928469316598</v>
      </c>
    </row>
    <row r="2693" spans="1:13" x14ac:dyDescent="0.35">
      <c r="A2693" s="59" t="s">
        <v>4007</v>
      </c>
      <c r="B2693" s="59" t="s">
        <v>4008</v>
      </c>
      <c r="C2693" s="60" t="s">
        <v>31</v>
      </c>
      <c r="D2693" s="60" t="s">
        <v>61</v>
      </c>
      <c r="E2693" s="60" t="s">
        <v>6657</v>
      </c>
      <c r="F2693" s="61">
        <v>108.793159627287</v>
      </c>
      <c r="G2693" s="61">
        <v>87.892713876487093</v>
      </c>
      <c r="H2693" s="61">
        <v>102.320280532712</v>
      </c>
      <c r="I2693" s="61">
        <v>104.145919242202</v>
      </c>
      <c r="J2693" s="62">
        <v>0.55324052045607497</v>
      </c>
      <c r="K2693" s="62">
        <v>0.50101299440716596</v>
      </c>
      <c r="L2693" s="62">
        <v>0.49735080600032699</v>
      </c>
      <c r="M2693" s="62">
        <v>0.56495873106677197</v>
      </c>
    </row>
    <row r="2694" spans="1:13" x14ac:dyDescent="0.35">
      <c r="A2694" s="59" t="s">
        <v>1494</v>
      </c>
      <c r="B2694" s="59" t="s">
        <v>1495</v>
      </c>
      <c r="C2694" s="60" t="s">
        <v>40</v>
      </c>
      <c r="D2694" s="60" t="s">
        <v>46</v>
      </c>
      <c r="E2694" s="60" t="s">
        <v>6657</v>
      </c>
      <c r="F2694" s="61">
        <v>111.795872512722</v>
      </c>
      <c r="G2694" s="61">
        <v>105.896720781822</v>
      </c>
      <c r="H2694" s="61">
        <v>102.04820912570401</v>
      </c>
      <c r="I2694" s="61">
        <v>100.865729765702</v>
      </c>
      <c r="J2694" s="62">
        <v>0.55068623327214705</v>
      </c>
      <c r="K2694" s="62">
        <v>0.50711770146360102</v>
      </c>
      <c r="L2694" s="62">
        <v>0.48968456064106503</v>
      </c>
      <c r="M2694" s="62">
        <v>0.54389243352447703</v>
      </c>
    </row>
    <row r="2695" spans="1:13" x14ac:dyDescent="0.35">
      <c r="A2695" s="59" t="s">
        <v>1284</v>
      </c>
      <c r="B2695" s="59" t="s">
        <v>1285</v>
      </c>
      <c r="C2695" s="60" t="s">
        <v>40</v>
      </c>
      <c r="D2695" s="60" t="s">
        <v>37</v>
      </c>
      <c r="E2695" s="60" t="s">
        <v>6657</v>
      </c>
      <c r="F2695" s="61">
        <v>96.618029228409497</v>
      </c>
      <c r="G2695" s="61">
        <v>85.863736850405601</v>
      </c>
      <c r="H2695" s="61">
        <v>81.307463756584994</v>
      </c>
      <c r="I2695" s="61">
        <v>98.940339491109398</v>
      </c>
      <c r="J2695" s="62">
        <v>0.55743901353483305</v>
      </c>
      <c r="K2695" s="62">
        <v>0.51133330712978897</v>
      </c>
      <c r="L2695" s="62">
        <v>0.50933200808590195</v>
      </c>
      <c r="M2695" s="62">
        <v>0.57387999448906002</v>
      </c>
    </row>
    <row r="2696" spans="1:13" x14ac:dyDescent="0.35">
      <c r="A2696" s="59" t="s">
        <v>1282</v>
      </c>
      <c r="B2696" s="59" t="s">
        <v>1283</v>
      </c>
      <c r="C2696" s="60" t="s">
        <v>40</v>
      </c>
      <c r="D2696" s="60" t="s">
        <v>37</v>
      </c>
      <c r="E2696" s="60" t="s">
        <v>6657</v>
      </c>
      <c r="F2696" s="61">
        <v>105.631215210365</v>
      </c>
      <c r="G2696" s="61">
        <v>94.369228540697193</v>
      </c>
      <c r="H2696" s="61">
        <v>79.907038023423894</v>
      </c>
      <c r="I2696" s="61">
        <v>112.841107686123</v>
      </c>
      <c r="J2696" s="62">
        <v>0.64089200876553398</v>
      </c>
      <c r="K2696" s="62">
        <v>0.59609013172636105</v>
      </c>
      <c r="L2696" s="62">
        <v>0.59045136579870305</v>
      </c>
      <c r="M2696" s="62">
        <v>0.65677363303078196</v>
      </c>
    </row>
    <row r="2697" spans="1:13" x14ac:dyDescent="0.35">
      <c r="A2697" s="59" t="s">
        <v>4615</v>
      </c>
      <c r="B2697" s="59" t="s">
        <v>4616</v>
      </c>
      <c r="C2697" s="60" t="s">
        <v>31</v>
      </c>
      <c r="D2697" s="60" t="s">
        <v>37</v>
      </c>
      <c r="E2697" s="60" t="s">
        <v>6656</v>
      </c>
      <c r="F2697" s="61">
        <v>95.487235663829694</v>
      </c>
      <c r="G2697" s="61">
        <v>87.110809025828303</v>
      </c>
      <c r="H2697" s="61">
        <v>82.134650774849106</v>
      </c>
      <c r="I2697" s="61">
        <v>101.21624225988199</v>
      </c>
      <c r="J2697" s="62">
        <v>0.46526523451194002</v>
      </c>
      <c r="K2697" s="62">
        <v>0.43399382536007097</v>
      </c>
      <c r="L2697" s="62">
        <v>0.42746990929958101</v>
      </c>
      <c r="M2697" s="62">
        <v>0.47184752630194798</v>
      </c>
    </row>
    <row r="2698" spans="1:13" x14ac:dyDescent="0.35">
      <c r="A2698" s="59" t="s">
        <v>4617</v>
      </c>
      <c r="B2698" s="59" t="s">
        <v>4618</v>
      </c>
      <c r="C2698" s="60" t="s">
        <v>31</v>
      </c>
      <c r="D2698" s="60" t="s">
        <v>37</v>
      </c>
      <c r="E2698" s="60" t="s">
        <v>6656</v>
      </c>
      <c r="F2698" s="61">
        <v>95.487235663829694</v>
      </c>
      <c r="G2698" s="61">
        <v>87.110809025828303</v>
      </c>
      <c r="H2698" s="61">
        <v>82.134650774849106</v>
      </c>
      <c r="I2698" s="61">
        <v>101.21624225988199</v>
      </c>
      <c r="J2698" s="62">
        <v>0.46526523451194002</v>
      </c>
      <c r="K2698" s="62">
        <v>0.43399382536007097</v>
      </c>
      <c r="L2698" s="62">
        <v>0.42746990929958101</v>
      </c>
      <c r="M2698" s="62">
        <v>0.47184752630194798</v>
      </c>
    </row>
    <row r="2699" spans="1:13" x14ac:dyDescent="0.35">
      <c r="A2699" s="59" t="s">
        <v>4613</v>
      </c>
      <c r="B2699" s="59" t="s">
        <v>4614</v>
      </c>
      <c r="C2699" s="60" t="s">
        <v>31</v>
      </c>
      <c r="D2699" s="60" t="s">
        <v>37</v>
      </c>
      <c r="E2699" s="60" t="s">
        <v>6656</v>
      </c>
      <c r="F2699" s="61">
        <v>95.487235663829694</v>
      </c>
      <c r="G2699" s="61">
        <v>87.110809025828303</v>
      </c>
      <c r="H2699" s="61">
        <v>82.134650774849106</v>
      </c>
      <c r="I2699" s="61">
        <v>101.21624225988199</v>
      </c>
      <c r="J2699" s="62">
        <v>0.46526523451194002</v>
      </c>
      <c r="K2699" s="62">
        <v>0.43399382536007097</v>
      </c>
      <c r="L2699" s="62">
        <v>0.42746990929958101</v>
      </c>
      <c r="M2699" s="62">
        <v>0.47184752630194798</v>
      </c>
    </row>
    <row r="2700" spans="1:13" x14ac:dyDescent="0.35">
      <c r="A2700" s="59" t="s">
        <v>1286</v>
      </c>
      <c r="B2700" s="59" t="s">
        <v>1287</v>
      </c>
      <c r="C2700" s="60" t="s">
        <v>40</v>
      </c>
      <c r="D2700" s="60" t="s">
        <v>37</v>
      </c>
      <c r="E2700" s="60" t="s">
        <v>6657</v>
      </c>
      <c r="F2700" s="61">
        <v>89.8059766122703</v>
      </c>
      <c r="G2700" s="61">
        <v>84.309449509881503</v>
      </c>
      <c r="H2700" s="61">
        <v>80.916085664818397</v>
      </c>
      <c r="I2700" s="61">
        <v>105.84246275327401</v>
      </c>
      <c r="J2700" s="62">
        <v>0.55743901353483305</v>
      </c>
      <c r="K2700" s="62">
        <v>0.51133330712978897</v>
      </c>
      <c r="L2700" s="62">
        <v>0.50571312711127103</v>
      </c>
      <c r="M2700" s="62">
        <v>0.56867921925244802</v>
      </c>
    </row>
    <row r="2701" spans="1:13" x14ac:dyDescent="0.35">
      <c r="A2701" s="59" t="s">
        <v>1280</v>
      </c>
      <c r="B2701" s="59" t="s">
        <v>1281</v>
      </c>
      <c r="C2701" s="60" t="s">
        <v>40</v>
      </c>
      <c r="D2701" s="60" t="s">
        <v>37</v>
      </c>
      <c r="E2701" s="60" t="s">
        <v>6657</v>
      </c>
      <c r="F2701" s="61">
        <v>91.752282455473704</v>
      </c>
      <c r="G2701" s="61">
        <v>85.552871447000101</v>
      </c>
      <c r="H2701" s="61">
        <v>83.537954618762001</v>
      </c>
      <c r="I2701" s="61">
        <v>97.317154312280906</v>
      </c>
      <c r="J2701" s="62">
        <v>0.55743901353483305</v>
      </c>
      <c r="K2701" s="62">
        <v>0.51133330712978897</v>
      </c>
      <c r="L2701" s="62">
        <v>0.50933200808590195</v>
      </c>
      <c r="M2701" s="62">
        <v>0.57387999448906002</v>
      </c>
    </row>
    <row r="2702" spans="1:13" x14ac:dyDescent="0.35">
      <c r="A2702" s="59" t="s">
        <v>4797</v>
      </c>
      <c r="B2702" s="59" t="s">
        <v>4798</v>
      </c>
      <c r="C2702" s="60" t="s">
        <v>40</v>
      </c>
      <c r="D2702" s="60" t="s">
        <v>46</v>
      </c>
      <c r="E2702" s="60" t="s">
        <v>6656</v>
      </c>
      <c r="F2702" s="61">
        <v>104.588434163884</v>
      </c>
      <c r="G2702" s="61">
        <v>105.553399998712</v>
      </c>
      <c r="H2702" s="61">
        <v>99.977296013571504</v>
      </c>
      <c r="I2702" s="61">
        <v>101.852580393094</v>
      </c>
      <c r="J2702" s="62">
        <v>0.44904604045433899</v>
      </c>
      <c r="K2702" s="62">
        <v>0.42291573418573097</v>
      </c>
      <c r="L2702" s="62">
        <v>0.39953658859285202</v>
      </c>
      <c r="M2702" s="62">
        <v>0.43836658210365498</v>
      </c>
    </row>
    <row r="2703" spans="1:13" x14ac:dyDescent="0.35">
      <c r="A2703" s="59" t="s">
        <v>512</v>
      </c>
      <c r="B2703" s="59" t="s">
        <v>513</v>
      </c>
      <c r="C2703" s="60" t="s">
        <v>40</v>
      </c>
      <c r="D2703" s="60" t="s">
        <v>120</v>
      </c>
      <c r="E2703" s="60" t="s">
        <v>6657</v>
      </c>
      <c r="F2703" s="61">
        <v>100.669818941085</v>
      </c>
      <c r="G2703" s="61">
        <v>93.706591258977298</v>
      </c>
      <c r="H2703" s="61">
        <v>111.440069125127</v>
      </c>
      <c r="I2703" s="61">
        <v>94.988008459244895</v>
      </c>
      <c r="J2703" s="62">
        <v>0.484766029332722</v>
      </c>
      <c r="K2703" s="62">
        <v>0.43446024220811502</v>
      </c>
      <c r="L2703" s="62">
        <v>0.43077657771477901</v>
      </c>
      <c r="M2703" s="62">
        <v>0.49859528108971901</v>
      </c>
    </row>
    <row r="2704" spans="1:13" x14ac:dyDescent="0.35">
      <c r="A2704" s="59" t="s">
        <v>3481</v>
      </c>
      <c r="B2704" s="59" t="s">
        <v>3482</v>
      </c>
      <c r="C2704" s="60" t="s">
        <v>40</v>
      </c>
      <c r="D2704" s="60" t="s">
        <v>120</v>
      </c>
      <c r="E2704" s="60" t="s">
        <v>6656</v>
      </c>
      <c r="F2704" s="61">
        <v>101.804486283514</v>
      </c>
      <c r="G2704" s="61">
        <v>93.369340980873105</v>
      </c>
      <c r="H2704" s="61">
        <v>109.78794361262401</v>
      </c>
      <c r="I2704" s="61">
        <v>95.404425612048996</v>
      </c>
      <c r="J2704" s="62">
        <v>0.36473316319795002</v>
      </c>
      <c r="K2704" s="62">
        <v>0.31836106086835803</v>
      </c>
      <c r="L2704" s="62">
        <v>0.31301080211666998</v>
      </c>
      <c r="M2704" s="62">
        <v>0.37619453613449699</v>
      </c>
    </row>
    <row r="2705" spans="1:13" x14ac:dyDescent="0.35">
      <c r="A2705" s="59" t="s">
        <v>3479</v>
      </c>
      <c r="B2705" s="59" t="s">
        <v>3480</v>
      </c>
      <c r="C2705" s="60" t="s">
        <v>31</v>
      </c>
      <c r="D2705" s="60" t="s">
        <v>120</v>
      </c>
      <c r="E2705" s="60" t="s">
        <v>6656</v>
      </c>
      <c r="F2705" s="61">
        <v>101.804486283514</v>
      </c>
      <c r="G2705" s="61">
        <v>93.369340980873105</v>
      </c>
      <c r="H2705" s="61">
        <v>109.78794361262401</v>
      </c>
      <c r="I2705" s="61">
        <v>95.404425612048996</v>
      </c>
      <c r="J2705" s="62">
        <v>0.36473316319795002</v>
      </c>
      <c r="K2705" s="62">
        <v>0.31836106086835803</v>
      </c>
      <c r="L2705" s="62">
        <v>0.31301080211666998</v>
      </c>
      <c r="M2705" s="62">
        <v>0.37619453613449699</v>
      </c>
    </row>
    <row r="2706" spans="1:13" x14ac:dyDescent="0.35">
      <c r="A2706" s="59" t="s">
        <v>510</v>
      </c>
      <c r="B2706" s="59" t="s">
        <v>511</v>
      </c>
      <c r="C2706" s="60" t="s">
        <v>40</v>
      </c>
      <c r="D2706" s="60" t="s">
        <v>120</v>
      </c>
      <c r="E2706" s="60" t="s">
        <v>6657</v>
      </c>
      <c r="F2706" s="61">
        <v>100.764915550167</v>
      </c>
      <c r="G2706" s="61">
        <v>91.914601987144806</v>
      </c>
      <c r="H2706" s="61">
        <v>110.216197498398</v>
      </c>
      <c r="I2706" s="61">
        <v>94.769821057901297</v>
      </c>
      <c r="J2706" s="62">
        <v>0.49514454733026497</v>
      </c>
      <c r="K2706" s="62">
        <v>0.43435603788833899</v>
      </c>
      <c r="L2706" s="62">
        <v>0.42982060199579603</v>
      </c>
      <c r="M2706" s="62">
        <v>0.51474124304088797</v>
      </c>
    </row>
    <row r="2707" spans="1:13" x14ac:dyDescent="0.35">
      <c r="A2707" s="59" t="s">
        <v>964</v>
      </c>
      <c r="B2707" s="59" t="s">
        <v>965</v>
      </c>
      <c r="C2707" s="60" t="s">
        <v>40</v>
      </c>
      <c r="D2707" s="60" t="s">
        <v>120</v>
      </c>
      <c r="E2707" s="60" t="s">
        <v>6657</v>
      </c>
      <c r="F2707" s="61">
        <v>94.854807543284807</v>
      </c>
      <c r="G2707" s="61">
        <v>92.626676191984302</v>
      </c>
      <c r="H2707" s="61">
        <v>102.25192540235599</v>
      </c>
      <c r="I2707" s="61">
        <v>98.421626846441498</v>
      </c>
      <c r="J2707" s="62">
        <v>0.46739892190167498</v>
      </c>
      <c r="K2707" s="62">
        <v>0.43232614124965202</v>
      </c>
      <c r="L2707" s="62">
        <v>0.37453355905539398</v>
      </c>
      <c r="M2707" s="62">
        <v>0.38404992492691797</v>
      </c>
    </row>
    <row r="2708" spans="1:13" x14ac:dyDescent="0.35">
      <c r="A2708" s="59" t="s">
        <v>4193</v>
      </c>
      <c r="B2708" s="59" t="s">
        <v>4194</v>
      </c>
      <c r="C2708" s="60" t="s">
        <v>40</v>
      </c>
      <c r="D2708" s="60" t="s">
        <v>120</v>
      </c>
      <c r="E2708" s="60" t="s">
        <v>6656</v>
      </c>
      <c r="F2708" s="61">
        <v>95.062389957596807</v>
      </c>
      <c r="G2708" s="61">
        <v>96.179659451266502</v>
      </c>
      <c r="H2708" s="61">
        <v>102.467109151535</v>
      </c>
      <c r="I2708" s="61">
        <v>99.081246516666795</v>
      </c>
      <c r="J2708" s="62">
        <v>0.35502329884641398</v>
      </c>
      <c r="K2708" s="62">
        <v>0.3113764617068</v>
      </c>
      <c r="L2708" s="62">
        <v>0.300290243285873</v>
      </c>
      <c r="M2708" s="62">
        <v>0.35435573751453397</v>
      </c>
    </row>
    <row r="2709" spans="1:13" x14ac:dyDescent="0.35">
      <c r="A2709" s="59" t="s">
        <v>962</v>
      </c>
      <c r="B2709" s="59" t="s">
        <v>963</v>
      </c>
      <c r="C2709" s="60" t="s">
        <v>31</v>
      </c>
      <c r="D2709" s="60" t="s">
        <v>120</v>
      </c>
      <c r="E2709" s="60" t="s">
        <v>6657</v>
      </c>
      <c r="F2709" s="61">
        <v>94.633445751595204</v>
      </c>
      <c r="G2709" s="61">
        <v>97.320485886135501</v>
      </c>
      <c r="H2709" s="61">
        <v>101.72662521967</v>
      </c>
      <c r="I2709" s="61">
        <v>93.603466198358007</v>
      </c>
      <c r="J2709" s="62">
        <v>0.49532392607491099</v>
      </c>
      <c r="K2709" s="62">
        <v>0.43369169681826197</v>
      </c>
      <c r="L2709" s="62">
        <v>0.43280566660356501</v>
      </c>
      <c r="M2709" s="62">
        <v>0.51368183415276503</v>
      </c>
    </row>
    <row r="2710" spans="1:13" x14ac:dyDescent="0.35">
      <c r="A2710" s="59" t="s">
        <v>4195</v>
      </c>
      <c r="B2710" s="59" t="s">
        <v>4196</v>
      </c>
      <c r="C2710" s="60" t="s">
        <v>40</v>
      </c>
      <c r="D2710" s="60" t="s">
        <v>120</v>
      </c>
      <c r="E2710" s="60" t="s">
        <v>6656</v>
      </c>
      <c r="F2710" s="61">
        <v>95.062389957596807</v>
      </c>
      <c r="G2710" s="61">
        <v>96.179659451266502</v>
      </c>
      <c r="H2710" s="61">
        <v>102.467109151535</v>
      </c>
      <c r="I2710" s="61">
        <v>99.081246516666795</v>
      </c>
      <c r="J2710" s="62">
        <v>0.35502329884641398</v>
      </c>
      <c r="K2710" s="62">
        <v>0.3113764617068</v>
      </c>
      <c r="L2710" s="62">
        <v>0.300290243285873</v>
      </c>
      <c r="M2710" s="62">
        <v>0.35435573751453397</v>
      </c>
    </row>
    <row r="2711" spans="1:13" x14ac:dyDescent="0.35">
      <c r="A2711" s="59" t="s">
        <v>4191</v>
      </c>
      <c r="B2711" s="59" t="s">
        <v>4192</v>
      </c>
      <c r="C2711" s="60" t="s">
        <v>40</v>
      </c>
      <c r="D2711" s="60" t="s">
        <v>120</v>
      </c>
      <c r="E2711" s="60" t="s">
        <v>6656</v>
      </c>
      <c r="F2711" s="61">
        <v>95.062389957596807</v>
      </c>
      <c r="G2711" s="61">
        <v>96.179659451266502</v>
      </c>
      <c r="H2711" s="61">
        <v>102.467109151535</v>
      </c>
      <c r="I2711" s="61">
        <v>99.081246516666795</v>
      </c>
      <c r="J2711" s="62">
        <v>0.35502329884641398</v>
      </c>
      <c r="K2711" s="62">
        <v>0.3113764617068</v>
      </c>
      <c r="L2711" s="62">
        <v>0.300290243285873</v>
      </c>
      <c r="M2711" s="62">
        <v>0.35435573751453397</v>
      </c>
    </row>
    <row r="2712" spans="1:13" x14ac:dyDescent="0.35">
      <c r="A2712" s="59" t="s">
        <v>960</v>
      </c>
      <c r="B2712" s="59" t="s">
        <v>961</v>
      </c>
      <c r="C2712" s="60" t="s">
        <v>31</v>
      </c>
      <c r="D2712" s="60" t="s">
        <v>120</v>
      </c>
      <c r="E2712" s="60" t="s">
        <v>6657</v>
      </c>
      <c r="F2712" s="61">
        <v>96.610934436381498</v>
      </c>
      <c r="G2712" s="61">
        <v>93.674413614795895</v>
      </c>
      <c r="H2712" s="61">
        <v>104.596911107879</v>
      </c>
      <c r="I2712" s="61">
        <v>95.262451217563793</v>
      </c>
      <c r="J2712" s="62">
        <v>0.49076274057906799</v>
      </c>
      <c r="K2712" s="62">
        <v>0.43036213411628998</v>
      </c>
      <c r="L2712" s="62">
        <v>0.42812868456067099</v>
      </c>
      <c r="M2712" s="62">
        <v>0.50729467169976294</v>
      </c>
    </row>
    <row r="2713" spans="1:13" x14ac:dyDescent="0.35">
      <c r="A2713" s="59" t="s">
        <v>4197</v>
      </c>
      <c r="B2713" s="59" t="s">
        <v>4198</v>
      </c>
      <c r="C2713" s="60" t="s">
        <v>40</v>
      </c>
      <c r="D2713" s="60" t="s">
        <v>120</v>
      </c>
      <c r="E2713" s="60" t="s">
        <v>6656</v>
      </c>
      <c r="F2713" s="61">
        <v>95.062389957596807</v>
      </c>
      <c r="G2713" s="61">
        <v>96.179659451266502</v>
      </c>
      <c r="H2713" s="61">
        <v>102.467109151535</v>
      </c>
      <c r="I2713" s="61">
        <v>99.081246516666795</v>
      </c>
      <c r="J2713" s="62">
        <v>0.35502329884641398</v>
      </c>
      <c r="K2713" s="62">
        <v>0.3113764617068</v>
      </c>
      <c r="L2713" s="62">
        <v>0.300290243285873</v>
      </c>
      <c r="M2713" s="62">
        <v>0.35435573751453397</v>
      </c>
    </row>
    <row r="2714" spans="1:13" x14ac:dyDescent="0.35">
      <c r="A2714" s="59" t="s">
        <v>358</v>
      </c>
      <c r="B2714" s="59" t="s">
        <v>359</v>
      </c>
      <c r="C2714" s="60" t="s">
        <v>31</v>
      </c>
      <c r="D2714" s="60" t="s">
        <v>83</v>
      </c>
      <c r="E2714" s="60" t="s">
        <v>6657</v>
      </c>
      <c r="F2714" s="61">
        <v>113.84212610485601</v>
      </c>
      <c r="G2714" s="61">
        <v>104.260541138474</v>
      </c>
      <c r="H2714" s="61">
        <v>100.170700559045</v>
      </c>
      <c r="I2714" s="61">
        <v>101.114734758502</v>
      </c>
      <c r="J2714" s="62">
        <v>0.56537834122934305</v>
      </c>
      <c r="K2714" s="62">
        <v>0.51803522626493403</v>
      </c>
      <c r="L2714" s="62">
        <v>0.51189151294956903</v>
      </c>
      <c r="M2714" s="62">
        <v>0.56505636704703299</v>
      </c>
    </row>
    <row r="2715" spans="1:13" x14ac:dyDescent="0.35">
      <c r="A2715" s="59" t="s">
        <v>1592</v>
      </c>
      <c r="B2715" s="59" t="s">
        <v>1593</v>
      </c>
      <c r="C2715" s="60" t="s">
        <v>40</v>
      </c>
      <c r="D2715" s="60" t="s">
        <v>89</v>
      </c>
      <c r="E2715" s="60" t="s">
        <v>6657</v>
      </c>
      <c r="F2715" s="61">
        <v>92.560032910340396</v>
      </c>
      <c r="G2715" s="61">
        <v>87.8837866632432</v>
      </c>
      <c r="H2715" s="61">
        <v>103.13788883863</v>
      </c>
      <c r="I2715" s="61">
        <v>95.224917798122604</v>
      </c>
      <c r="J2715" s="62">
        <v>0.49824442545702702</v>
      </c>
      <c r="K2715" s="62">
        <v>0.49130219479607701</v>
      </c>
      <c r="L2715" s="62">
        <v>0.48399351189328998</v>
      </c>
      <c r="M2715" s="62">
        <v>0.54649562445058097</v>
      </c>
    </row>
    <row r="2716" spans="1:13" x14ac:dyDescent="0.35">
      <c r="A2716" s="59" t="s">
        <v>1594</v>
      </c>
      <c r="B2716" s="59" t="s">
        <v>1595</v>
      </c>
      <c r="C2716" s="60" t="s">
        <v>40</v>
      </c>
      <c r="D2716" s="60" t="s">
        <v>89</v>
      </c>
      <c r="E2716" s="60" t="s">
        <v>6657</v>
      </c>
      <c r="F2716" s="61">
        <v>91.535122606976103</v>
      </c>
      <c r="G2716" s="61">
        <v>92.546609008312103</v>
      </c>
      <c r="H2716" s="61">
        <v>101.500063938925</v>
      </c>
      <c r="I2716" s="61">
        <v>105.717136448641</v>
      </c>
      <c r="J2716" s="62">
        <v>0.49824442545702702</v>
      </c>
      <c r="K2716" s="62">
        <v>0.49130219479607701</v>
      </c>
      <c r="L2716" s="62">
        <v>0.48794025935261598</v>
      </c>
      <c r="M2716" s="62">
        <v>0.55238177122725496</v>
      </c>
    </row>
    <row r="2717" spans="1:13" x14ac:dyDescent="0.35">
      <c r="A2717" s="59" t="s">
        <v>1590</v>
      </c>
      <c r="B2717" s="59" t="s">
        <v>1591</v>
      </c>
      <c r="C2717" s="60" t="s">
        <v>31</v>
      </c>
      <c r="D2717" s="60" t="s">
        <v>89</v>
      </c>
      <c r="E2717" s="60" t="s">
        <v>6657</v>
      </c>
      <c r="F2717" s="61">
        <v>94.020229571654795</v>
      </c>
      <c r="G2717" s="61">
        <v>94.970962389841702</v>
      </c>
      <c r="H2717" s="61">
        <v>102.784106068559</v>
      </c>
      <c r="I2717" s="61">
        <v>95.318731646963499</v>
      </c>
      <c r="J2717" s="62">
        <v>0.52752163322248002</v>
      </c>
      <c r="K2717" s="62">
        <v>0.49161624423558598</v>
      </c>
      <c r="L2717" s="62">
        <v>0.48429152021953298</v>
      </c>
      <c r="M2717" s="62">
        <v>0.55271314733541599</v>
      </c>
    </row>
    <row r="2718" spans="1:13" x14ac:dyDescent="0.35">
      <c r="A2718" s="59" t="s">
        <v>1596</v>
      </c>
      <c r="B2718" s="59" t="s">
        <v>1597</v>
      </c>
      <c r="C2718" s="60" t="s">
        <v>40</v>
      </c>
      <c r="D2718" s="60" t="s">
        <v>89</v>
      </c>
      <c r="E2718" s="60" t="s">
        <v>6657</v>
      </c>
      <c r="F2718" s="61">
        <v>98.807102517882598</v>
      </c>
      <c r="G2718" s="61">
        <v>97.1690168671131</v>
      </c>
      <c r="H2718" s="61">
        <v>103.953923177731</v>
      </c>
      <c r="I2718" s="61">
        <v>96.065495184764004</v>
      </c>
      <c r="J2718" s="62">
        <v>0.56967353228141204</v>
      </c>
      <c r="K2718" s="62">
        <v>0.52279203843904398</v>
      </c>
      <c r="L2718" s="62">
        <v>0.51201224391555999</v>
      </c>
      <c r="M2718" s="62">
        <v>0.58057177038157703</v>
      </c>
    </row>
    <row r="2719" spans="1:13" x14ac:dyDescent="0.35">
      <c r="A2719" s="59" t="s">
        <v>4959</v>
      </c>
      <c r="B2719" s="59" t="s">
        <v>4960</v>
      </c>
      <c r="C2719" s="60" t="s">
        <v>31</v>
      </c>
      <c r="D2719" s="60" t="s">
        <v>89</v>
      </c>
      <c r="E2719" s="60" t="s">
        <v>6656</v>
      </c>
      <c r="F2719" s="61">
        <v>94.852738674820102</v>
      </c>
      <c r="G2719" s="61">
        <v>93.885016494346104</v>
      </c>
      <c r="H2719" s="61">
        <v>101.88631539591501</v>
      </c>
      <c r="I2719" s="61">
        <v>96.755976144099904</v>
      </c>
      <c r="J2719" s="62">
        <v>0.43344488113414398</v>
      </c>
      <c r="K2719" s="62">
        <v>0.40782637173313002</v>
      </c>
      <c r="L2719" s="62">
        <v>0.40314914734691298</v>
      </c>
      <c r="M2719" s="62">
        <v>0.45454193320265002</v>
      </c>
    </row>
    <row r="2720" spans="1:13" x14ac:dyDescent="0.35">
      <c r="A2720" s="59" t="s">
        <v>4957</v>
      </c>
      <c r="B2720" s="59" t="s">
        <v>4958</v>
      </c>
      <c r="C2720" s="60" t="s">
        <v>31</v>
      </c>
      <c r="D2720" s="60" t="s">
        <v>89</v>
      </c>
      <c r="E2720" s="60" t="s">
        <v>6656</v>
      </c>
      <c r="F2720" s="61">
        <v>94.852738674820102</v>
      </c>
      <c r="G2720" s="61">
        <v>93.885016494346104</v>
      </c>
      <c r="H2720" s="61">
        <v>101.88631539591501</v>
      </c>
      <c r="I2720" s="61">
        <v>96.755976144099904</v>
      </c>
      <c r="J2720" s="62">
        <v>0.43344488113414398</v>
      </c>
      <c r="K2720" s="62">
        <v>0.40782637173313002</v>
      </c>
      <c r="L2720" s="62">
        <v>0.40314914734691298</v>
      </c>
      <c r="M2720" s="62">
        <v>0.45454193320265002</v>
      </c>
    </row>
    <row r="2721" spans="1:13" x14ac:dyDescent="0.35">
      <c r="A2721" s="59" t="s">
        <v>6346</v>
      </c>
      <c r="B2721" s="59" t="s">
        <v>6347</v>
      </c>
      <c r="C2721" s="60" t="s">
        <v>31</v>
      </c>
      <c r="D2721" s="60" t="s">
        <v>120</v>
      </c>
      <c r="E2721" s="60" t="s">
        <v>6656</v>
      </c>
      <c r="F2721" s="61">
        <v>105.339968468745</v>
      </c>
      <c r="G2721" s="61">
        <v>97.310713563371095</v>
      </c>
      <c r="H2721" s="61">
        <v>105.663071259505</v>
      </c>
      <c r="I2721" s="61">
        <v>99.572486947658405</v>
      </c>
      <c r="J2721" s="62">
        <v>0.49559491669125699</v>
      </c>
      <c r="K2721" s="62">
        <v>0.47295696572292301</v>
      </c>
      <c r="L2721" s="62">
        <v>0.462234140458812</v>
      </c>
      <c r="M2721" s="62">
        <v>0.495778359977255</v>
      </c>
    </row>
    <row r="2722" spans="1:13" x14ac:dyDescent="0.35">
      <c r="A2722" s="59" t="s">
        <v>6342</v>
      </c>
      <c r="B2722" s="59" t="s">
        <v>6343</v>
      </c>
      <c r="C2722" s="60" t="s">
        <v>31</v>
      </c>
      <c r="D2722" s="60" t="s">
        <v>120</v>
      </c>
      <c r="E2722" s="60" t="s">
        <v>6656</v>
      </c>
      <c r="F2722" s="61">
        <v>105.339968468745</v>
      </c>
      <c r="G2722" s="61">
        <v>97.310713563371095</v>
      </c>
      <c r="H2722" s="61">
        <v>105.663071259505</v>
      </c>
      <c r="I2722" s="61">
        <v>99.572486947658405</v>
      </c>
      <c r="J2722" s="62">
        <v>0.49559491669125699</v>
      </c>
      <c r="K2722" s="62">
        <v>0.47295696572292301</v>
      </c>
      <c r="L2722" s="62">
        <v>0.462234140458812</v>
      </c>
      <c r="M2722" s="62">
        <v>0.495778359977255</v>
      </c>
    </row>
    <row r="2723" spans="1:13" x14ac:dyDescent="0.35">
      <c r="A2723" s="59" t="s">
        <v>2266</v>
      </c>
      <c r="B2723" s="59" t="s">
        <v>2267</v>
      </c>
      <c r="C2723" s="60" t="s">
        <v>40</v>
      </c>
      <c r="D2723" s="60" t="s">
        <v>120</v>
      </c>
      <c r="E2723" s="60" t="s">
        <v>6657</v>
      </c>
      <c r="F2723" s="61">
        <v>102.839027526282</v>
      </c>
      <c r="G2723" s="61">
        <v>90.608848263331893</v>
      </c>
      <c r="H2723" s="61">
        <v>108.45654756702601</v>
      </c>
      <c r="I2723" s="61">
        <v>98.504989076050705</v>
      </c>
      <c r="J2723" s="62">
        <v>0.54803861611511595</v>
      </c>
      <c r="K2723" s="62">
        <v>0.55581689908105303</v>
      </c>
      <c r="L2723" s="62">
        <v>0.510040511116294</v>
      </c>
      <c r="M2723" s="62">
        <v>0.53327994753060404</v>
      </c>
    </row>
    <row r="2724" spans="1:13" x14ac:dyDescent="0.35">
      <c r="A2724" s="59" t="s">
        <v>4017</v>
      </c>
      <c r="B2724" s="59" t="s">
        <v>4018</v>
      </c>
      <c r="C2724" s="60" t="s">
        <v>31</v>
      </c>
      <c r="D2724" s="60" t="s">
        <v>61</v>
      </c>
      <c r="E2724" s="60" t="s">
        <v>6656</v>
      </c>
      <c r="F2724" s="61">
        <v>111.791592095209</v>
      </c>
      <c r="G2724" s="61">
        <v>92.473643918731597</v>
      </c>
      <c r="H2724" s="61">
        <v>102.438013250654</v>
      </c>
      <c r="I2724" s="61">
        <v>105.77774008037601</v>
      </c>
      <c r="J2724" s="62">
        <v>0.45411098179609399</v>
      </c>
      <c r="K2724" s="62">
        <v>0.41698801834692401</v>
      </c>
      <c r="L2724" s="62">
        <v>0.41193582027035303</v>
      </c>
      <c r="M2724" s="62">
        <v>0.46008621103816499</v>
      </c>
    </row>
    <row r="2725" spans="1:13" x14ac:dyDescent="0.35">
      <c r="A2725" s="59" t="s">
        <v>2270</v>
      </c>
      <c r="B2725" s="59" t="s">
        <v>2271</v>
      </c>
      <c r="C2725" s="60" t="s">
        <v>40</v>
      </c>
      <c r="D2725" s="60" t="s">
        <v>120</v>
      </c>
      <c r="E2725" s="60" t="s">
        <v>6657</v>
      </c>
      <c r="F2725" s="61">
        <v>104.42542159692699</v>
      </c>
      <c r="G2725" s="61">
        <v>94.922993497344294</v>
      </c>
      <c r="H2725" s="61">
        <v>105.876815953308</v>
      </c>
      <c r="I2725" s="61">
        <v>96.859571820261493</v>
      </c>
      <c r="J2725" s="62">
        <v>0.57582352606532605</v>
      </c>
      <c r="K2725" s="62">
        <v>0.53932648877321399</v>
      </c>
      <c r="L2725" s="62">
        <v>0.52953647758462097</v>
      </c>
      <c r="M2725" s="62">
        <v>0.57381183816401904</v>
      </c>
    </row>
    <row r="2726" spans="1:13" x14ac:dyDescent="0.35">
      <c r="A2726" s="59" t="s">
        <v>6344</v>
      </c>
      <c r="B2726" s="59" t="s">
        <v>6345</v>
      </c>
      <c r="C2726" s="60" t="s">
        <v>31</v>
      </c>
      <c r="D2726" s="60" t="s">
        <v>120</v>
      </c>
      <c r="E2726" s="60" t="s">
        <v>6656</v>
      </c>
      <c r="F2726" s="61">
        <v>105.339968468745</v>
      </c>
      <c r="G2726" s="61">
        <v>97.310713563371095</v>
      </c>
      <c r="H2726" s="61">
        <v>105.663071259505</v>
      </c>
      <c r="I2726" s="61">
        <v>99.572486947658405</v>
      </c>
      <c r="J2726" s="62">
        <v>0.49559491669125699</v>
      </c>
      <c r="K2726" s="62">
        <v>0.47295696572292301</v>
      </c>
      <c r="L2726" s="62">
        <v>0.462234140458812</v>
      </c>
      <c r="M2726" s="62">
        <v>0.495778359977255</v>
      </c>
    </row>
    <row r="2727" spans="1:13" x14ac:dyDescent="0.35">
      <c r="A2727" s="59" t="s">
        <v>2264</v>
      </c>
      <c r="B2727" s="59" t="s">
        <v>2265</v>
      </c>
      <c r="C2727" s="60" t="s">
        <v>40</v>
      </c>
      <c r="D2727" s="60" t="s">
        <v>120</v>
      </c>
      <c r="E2727" s="60" t="s">
        <v>6657</v>
      </c>
      <c r="F2727" s="61">
        <v>103.739056648702</v>
      </c>
      <c r="G2727" s="61">
        <v>98.400448564932404</v>
      </c>
      <c r="H2727" s="61">
        <v>108.737163365328</v>
      </c>
      <c r="I2727" s="61">
        <v>102.944520296791</v>
      </c>
      <c r="J2727" s="62">
        <v>0.63963954374736698</v>
      </c>
      <c r="K2727" s="62">
        <v>0.602702599727576</v>
      </c>
      <c r="L2727" s="62">
        <v>0.59200951828708404</v>
      </c>
      <c r="M2727" s="62">
        <v>0.64685007656757199</v>
      </c>
    </row>
    <row r="2728" spans="1:13" x14ac:dyDescent="0.35">
      <c r="A2728" s="59" t="s">
        <v>2268</v>
      </c>
      <c r="B2728" s="59" t="s">
        <v>2269</v>
      </c>
      <c r="C2728" s="60" t="s">
        <v>40</v>
      </c>
      <c r="D2728" s="60" t="s">
        <v>120</v>
      </c>
      <c r="E2728" s="60" t="s">
        <v>6657</v>
      </c>
      <c r="F2728" s="61">
        <v>106.37172744013</v>
      </c>
      <c r="G2728" s="61">
        <v>100.518439826182</v>
      </c>
      <c r="H2728" s="61">
        <v>106.83720553480499</v>
      </c>
      <c r="I2728" s="61">
        <v>106.923872238691</v>
      </c>
      <c r="J2728" s="62">
        <v>0.57582352606532605</v>
      </c>
      <c r="K2728" s="62">
        <v>0.53932648877321399</v>
      </c>
      <c r="L2728" s="62">
        <v>0.52953647758462097</v>
      </c>
      <c r="M2728" s="62">
        <v>0.58265908957517798</v>
      </c>
    </row>
    <row r="2729" spans="1:13" x14ac:dyDescent="0.35">
      <c r="A2729" s="59" t="s">
        <v>5023</v>
      </c>
      <c r="B2729" s="59" t="s">
        <v>5024</v>
      </c>
      <c r="C2729" s="60" t="s">
        <v>31</v>
      </c>
      <c r="D2729" s="60" t="s">
        <v>80</v>
      </c>
      <c r="E2729" s="60" t="s">
        <v>6656</v>
      </c>
      <c r="F2729" s="61">
        <v>109.389350446569</v>
      </c>
      <c r="G2729" s="61">
        <v>102.807444751982</v>
      </c>
      <c r="H2729" s="61">
        <v>105.051427754264</v>
      </c>
      <c r="I2729" s="61">
        <v>97.530083668034393</v>
      </c>
      <c r="J2729" s="62">
        <v>0.40554822924954398</v>
      </c>
      <c r="K2729" s="62">
        <v>0.38525695725655001</v>
      </c>
      <c r="L2729" s="62">
        <v>0.36392413756112402</v>
      </c>
      <c r="M2729" s="62">
        <v>0.39910385669883902</v>
      </c>
    </row>
    <row r="2730" spans="1:13" x14ac:dyDescent="0.35">
      <c r="A2730" s="59" t="s">
        <v>5021</v>
      </c>
      <c r="B2730" s="59" t="s">
        <v>5022</v>
      </c>
      <c r="C2730" s="60" t="s">
        <v>31</v>
      </c>
      <c r="D2730" s="60" t="s">
        <v>80</v>
      </c>
      <c r="E2730" s="60" t="s">
        <v>6656</v>
      </c>
      <c r="F2730" s="61">
        <v>109.389350446569</v>
      </c>
      <c r="G2730" s="61">
        <v>102.807444751982</v>
      </c>
      <c r="H2730" s="61">
        <v>105.051427754264</v>
      </c>
      <c r="I2730" s="61">
        <v>97.530083668034393</v>
      </c>
      <c r="J2730" s="62">
        <v>0.40554822924954398</v>
      </c>
      <c r="K2730" s="62">
        <v>0.38525695725655001</v>
      </c>
      <c r="L2730" s="62">
        <v>0.36392413756112402</v>
      </c>
      <c r="M2730" s="62">
        <v>0.39910385669883902</v>
      </c>
    </row>
    <row r="2731" spans="1:13" x14ac:dyDescent="0.35">
      <c r="A2731" s="59" t="s">
        <v>5027</v>
      </c>
      <c r="B2731" s="59" t="s">
        <v>5028</v>
      </c>
      <c r="C2731" s="60" t="s">
        <v>31</v>
      </c>
      <c r="D2731" s="60" t="s">
        <v>80</v>
      </c>
      <c r="E2731" s="60" t="s">
        <v>6656</v>
      </c>
      <c r="F2731" s="61">
        <v>109.389350446569</v>
      </c>
      <c r="G2731" s="61">
        <v>102.807444751982</v>
      </c>
      <c r="H2731" s="61">
        <v>105.051427754264</v>
      </c>
      <c r="I2731" s="61">
        <v>97.530083668034393</v>
      </c>
      <c r="J2731" s="62">
        <v>0.40554822924954398</v>
      </c>
      <c r="K2731" s="62">
        <v>0.38525695725655001</v>
      </c>
      <c r="L2731" s="62">
        <v>0.36392413756112402</v>
      </c>
      <c r="M2731" s="62">
        <v>0.39910385669883902</v>
      </c>
    </row>
    <row r="2732" spans="1:13" x14ac:dyDescent="0.35">
      <c r="A2732" s="59" t="s">
        <v>5017</v>
      </c>
      <c r="B2732" s="59" t="s">
        <v>5018</v>
      </c>
      <c r="C2732" s="60" t="s">
        <v>31</v>
      </c>
      <c r="D2732" s="60" t="s">
        <v>80</v>
      </c>
      <c r="E2732" s="60" t="s">
        <v>6656</v>
      </c>
      <c r="F2732" s="61">
        <v>109.389350446569</v>
      </c>
      <c r="G2732" s="61">
        <v>102.807444751982</v>
      </c>
      <c r="H2732" s="61">
        <v>105.051427754264</v>
      </c>
      <c r="I2732" s="61">
        <v>97.530083668034393</v>
      </c>
      <c r="J2732" s="62">
        <v>0.40554822924954398</v>
      </c>
      <c r="K2732" s="62">
        <v>0.38525695725655001</v>
      </c>
      <c r="L2732" s="62">
        <v>0.36392413756112402</v>
      </c>
      <c r="M2732" s="62">
        <v>0.39910385669883902</v>
      </c>
    </row>
    <row r="2733" spans="1:13" x14ac:dyDescent="0.35">
      <c r="A2733" s="59" t="s">
        <v>5025</v>
      </c>
      <c r="B2733" s="59" t="s">
        <v>5026</v>
      </c>
      <c r="C2733" s="60" t="s">
        <v>31</v>
      </c>
      <c r="D2733" s="60" t="s">
        <v>80</v>
      </c>
      <c r="E2733" s="60" t="s">
        <v>6656</v>
      </c>
      <c r="F2733" s="61">
        <v>109.389350446569</v>
      </c>
      <c r="G2733" s="61">
        <v>102.807444751982</v>
      </c>
      <c r="H2733" s="61">
        <v>105.051427754264</v>
      </c>
      <c r="I2733" s="61">
        <v>97.530083668034393</v>
      </c>
      <c r="J2733" s="62">
        <v>0.40554822924954398</v>
      </c>
      <c r="K2733" s="62">
        <v>0.38525695725655001</v>
      </c>
      <c r="L2733" s="62">
        <v>0.36392413756112402</v>
      </c>
      <c r="M2733" s="62">
        <v>0.39910385669883902</v>
      </c>
    </row>
    <row r="2734" spans="1:13" x14ac:dyDescent="0.35">
      <c r="A2734" s="59" t="s">
        <v>5019</v>
      </c>
      <c r="B2734" s="59" t="s">
        <v>5020</v>
      </c>
      <c r="C2734" s="60" t="s">
        <v>31</v>
      </c>
      <c r="D2734" s="60" t="s">
        <v>80</v>
      </c>
      <c r="E2734" s="60" t="s">
        <v>6656</v>
      </c>
      <c r="F2734" s="61">
        <v>109.389350446569</v>
      </c>
      <c r="G2734" s="61">
        <v>102.807444751982</v>
      </c>
      <c r="H2734" s="61">
        <v>105.051427754264</v>
      </c>
      <c r="I2734" s="61">
        <v>97.530083668034393</v>
      </c>
      <c r="J2734" s="62">
        <v>0.40554822924954398</v>
      </c>
      <c r="K2734" s="62">
        <v>0.38525695725655001</v>
      </c>
      <c r="L2734" s="62">
        <v>0.36392413756112402</v>
      </c>
      <c r="M2734" s="62">
        <v>0.39910385669883902</v>
      </c>
    </row>
    <row r="2735" spans="1:13" x14ac:dyDescent="0.35">
      <c r="A2735" s="59" t="s">
        <v>858</v>
      </c>
      <c r="B2735" s="59" t="s">
        <v>859</v>
      </c>
      <c r="C2735" s="60" t="s">
        <v>31</v>
      </c>
      <c r="D2735" s="60" t="s">
        <v>89</v>
      </c>
      <c r="E2735" s="60" t="s">
        <v>6657</v>
      </c>
      <c r="F2735" s="61">
        <v>111.04765553143299</v>
      </c>
      <c r="G2735" s="61">
        <v>100.35581774208001</v>
      </c>
      <c r="H2735" s="61">
        <v>111.333444115869</v>
      </c>
      <c r="I2735" s="61">
        <v>95.396345127817696</v>
      </c>
      <c r="J2735" s="62">
        <v>0.54962504105100796</v>
      </c>
      <c r="K2735" s="62">
        <v>0.49548958188941999</v>
      </c>
      <c r="L2735" s="62">
        <v>0.48826191120539703</v>
      </c>
      <c r="M2735" s="62">
        <v>0.565721723599246</v>
      </c>
    </row>
    <row r="2736" spans="1:13" x14ac:dyDescent="0.35">
      <c r="A2736" s="59" t="s">
        <v>4045</v>
      </c>
      <c r="B2736" s="59" t="s">
        <v>4046</v>
      </c>
      <c r="C2736" s="60" t="s">
        <v>31</v>
      </c>
      <c r="D2736" s="60" t="s">
        <v>89</v>
      </c>
      <c r="E2736" s="60" t="s">
        <v>6656</v>
      </c>
      <c r="F2736" s="61">
        <v>109.563777460228</v>
      </c>
      <c r="G2736" s="61">
        <v>94.651249126198906</v>
      </c>
      <c r="H2736" s="61">
        <v>112.857718552319</v>
      </c>
      <c r="I2736" s="61">
        <v>94.341465849271501</v>
      </c>
      <c r="J2736" s="62">
        <v>0.45159212951121802</v>
      </c>
      <c r="K2736" s="62">
        <v>0.41106210931885001</v>
      </c>
      <c r="L2736" s="62">
        <v>0.40114923988421802</v>
      </c>
      <c r="M2736" s="62">
        <v>0.45606415547262302</v>
      </c>
    </row>
    <row r="2737" spans="1:13" x14ac:dyDescent="0.35">
      <c r="A2737" s="59" t="s">
        <v>860</v>
      </c>
      <c r="B2737" s="59" t="s">
        <v>861</v>
      </c>
      <c r="C2737" s="60" t="s">
        <v>31</v>
      </c>
      <c r="D2737" s="60" t="s">
        <v>89</v>
      </c>
      <c r="E2737" s="60" t="s">
        <v>6657</v>
      </c>
      <c r="F2737" s="61">
        <v>107.83548754902399</v>
      </c>
      <c r="G2737" s="61">
        <v>95.989466165017106</v>
      </c>
      <c r="H2737" s="61">
        <v>114.199592719873</v>
      </c>
      <c r="I2737" s="61">
        <v>91.401892422832901</v>
      </c>
      <c r="J2737" s="62">
        <v>0.550441048267307</v>
      </c>
      <c r="K2737" s="62">
        <v>0.49555912998326301</v>
      </c>
      <c r="L2737" s="62">
        <v>0.48470291971636698</v>
      </c>
      <c r="M2737" s="62">
        <v>0.56175792639913402</v>
      </c>
    </row>
    <row r="2738" spans="1:13" x14ac:dyDescent="0.35">
      <c r="A2738" s="59" t="s">
        <v>862</v>
      </c>
      <c r="B2738" s="59" t="s">
        <v>863</v>
      </c>
      <c r="C2738" s="60" t="s">
        <v>31</v>
      </c>
      <c r="D2738" s="60" t="s">
        <v>89</v>
      </c>
      <c r="E2738" s="60" t="s">
        <v>6657</v>
      </c>
      <c r="F2738" s="61">
        <v>117.567016765042</v>
      </c>
      <c r="G2738" s="61">
        <v>94.746036292597793</v>
      </c>
      <c r="H2738" s="61">
        <v>115.16456929038</v>
      </c>
      <c r="I2738" s="61">
        <v>89.631277806308205</v>
      </c>
      <c r="J2738" s="62">
        <v>0.550441048267307</v>
      </c>
      <c r="K2738" s="62">
        <v>0.49555912998326301</v>
      </c>
      <c r="L2738" s="62">
        <v>0.48470291971636698</v>
      </c>
      <c r="M2738" s="62">
        <v>0.54997069897476203</v>
      </c>
    </row>
    <row r="2739" spans="1:13" x14ac:dyDescent="0.35">
      <c r="A2739" s="59" t="s">
        <v>868</v>
      </c>
      <c r="B2739" s="59" t="s">
        <v>869</v>
      </c>
      <c r="C2739" s="60" t="s">
        <v>31</v>
      </c>
      <c r="D2739" s="60" t="s">
        <v>86</v>
      </c>
      <c r="E2739" s="60" t="s">
        <v>6657</v>
      </c>
      <c r="F2739" s="61">
        <v>98.861050046605996</v>
      </c>
      <c r="G2739" s="61">
        <v>97.139814960679601</v>
      </c>
      <c r="H2739" s="61">
        <v>98.005349437868503</v>
      </c>
      <c r="I2739" s="61">
        <v>93.141098455038502</v>
      </c>
      <c r="J2739" s="62">
        <v>0.53502612075895595</v>
      </c>
      <c r="K2739" s="62">
        <v>0.48584152474567099</v>
      </c>
      <c r="L2739" s="62">
        <v>0.473442346225869</v>
      </c>
      <c r="M2739" s="62">
        <v>0.53549695460970403</v>
      </c>
    </row>
    <row r="2740" spans="1:13" x14ac:dyDescent="0.35">
      <c r="A2740" s="59" t="s">
        <v>2604</v>
      </c>
      <c r="B2740" s="59" t="s">
        <v>2605</v>
      </c>
      <c r="C2740" s="60" t="s">
        <v>40</v>
      </c>
      <c r="D2740" s="60" t="s">
        <v>120</v>
      </c>
      <c r="E2740" s="60" t="s">
        <v>6656</v>
      </c>
      <c r="F2740" s="61">
        <v>109.82652375524</v>
      </c>
      <c r="G2740" s="61">
        <v>98.254589803477501</v>
      </c>
      <c r="H2740" s="61">
        <v>93.330982783555498</v>
      </c>
      <c r="I2740" s="61">
        <v>104.313474673203</v>
      </c>
      <c r="J2740" s="62">
        <v>0.422395346962538</v>
      </c>
      <c r="K2740" s="62">
        <v>0.38709552817638598</v>
      </c>
      <c r="L2740" s="62">
        <v>0.38206034379727999</v>
      </c>
      <c r="M2740" s="62">
        <v>0.42875848582966802</v>
      </c>
    </row>
    <row r="2741" spans="1:13" x14ac:dyDescent="0.35">
      <c r="A2741" s="59" t="s">
        <v>4149</v>
      </c>
      <c r="B2741" s="59" t="s">
        <v>4150</v>
      </c>
      <c r="C2741" s="60" t="s">
        <v>31</v>
      </c>
      <c r="D2741" s="60" t="s">
        <v>46</v>
      </c>
      <c r="E2741" s="60" t="s">
        <v>6656</v>
      </c>
      <c r="F2741" s="61">
        <v>94.909582619394001</v>
      </c>
      <c r="G2741" s="61"/>
      <c r="H2741" s="61"/>
      <c r="I2741" s="61">
        <v>104.02299272677</v>
      </c>
      <c r="J2741" s="62">
        <v>0.30309218593273801</v>
      </c>
      <c r="K2741" s="62">
        <v>0.23967858032612299</v>
      </c>
      <c r="L2741" s="62">
        <v>0.22947694313275699</v>
      </c>
      <c r="M2741" s="62">
        <v>0.30977218598638201</v>
      </c>
    </row>
    <row r="2742" spans="1:13" x14ac:dyDescent="0.35">
      <c r="A2742" s="59" t="s">
        <v>5413</v>
      </c>
      <c r="B2742" s="59" t="s">
        <v>4150</v>
      </c>
      <c r="C2742" s="60" t="s">
        <v>31</v>
      </c>
      <c r="D2742" s="60" t="s">
        <v>80</v>
      </c>
      <c r="E2742" s="60" t="s">
        <v>6656</v>
      </c>
      <c r="F2742" s="61">
        <v>101.450210394013</v>
      </c>
      <c r="G2742" s="61"/>
      <c r="H2742" s="61"/>
      <c r="I2742" s="61">
        <v>99.864118643843298</v>
      </c>
      <c r="J2742" s="62">
        <v>0.32569390645394197</v>
      </c>
      <c r="K2742" s="62">
        <v>0.29315952770364501</v>
      </c>
      <c r="L2742" s="62">
        <v>0.28546245082042498</v>
      </c>
      <c r="M2742" s="62">
        <v>0.32739103630596</v>
      </c>
    </row>
    <row r="2743" spans="1:13" x14ac:dyDescent="0.35">
      <c r="A2743" s="59" t="s">
        <v>2894</v>
      </c>
      <c r="B2743" s="59" t="s">
        <v>2895</v>
      </c>
      <c r="C2743" s="60" t="s">
        <v>31</v>
      </c>
      <c r="D2743" s="60" t="s">
        <v>2687</v>
      </c>
      <c r="E2743" s="60" t="s">
        <v>6656</v>
      </c>
      <c r="F2743" s="61">
        <v>90.192926355453906</v>
      </c>
      <c r="G2743" s="61">
        <v>103.412178144777</v>
      </c>
      <c r="H2743" s="61">
        <v>95.739214972849396</v>
      </c>
      <c r="I2743" s="61">
        <v>100.02311721454799</v>
      </c>
      <c r="J2743" s="62">
        <v>0.39106400758061799</v>
      </c>
      <c r="K2743" s="62">
        <v>0.34982479038974301</v>
      </c>
      <c r="L2743" s="62">
        <v>0.349982883179906</v>
      </c>
      <c r="M2743" s="62">
        <v>0.39999686522993</v>
      </c>
    </row>
    <row r="2744" spans="1:13" x14ac:dyDescent="0.35">
      <c r="A2744" s="59" t="s">
        <v>6654</v>
      </c>
      <c r="B2744" s="59" t="s">
        <v>6655</v>
      </c>
      <c r="C2744" s="60" t="s">
        <v>31</v>
      </c>
      <c r="D2744" s="60" t="s">
        <v>259</v>
      </c>
      <c r="E2744" s="60" t="s">
        <v>6656</v>
      </c>
      <c r="F2744" s="61">
        <v>88.259533105081601</v>
      </c>
      <c r="G2744" s="61">
        <v>98.809251449099406</v>
      </c>
      <c r="H2744" s="61">
        <v>99.818689625906202</v>
      </c>
      <c r="I2744" s="61">
        <v>95.050159417746997</v>
      </c>
      <c r="J2744" s="62">
        <v>0.51512417803114297</v>
      </c>
      <c r="K2744" s="62">
        <v>0.47979660937878899</v>
      </c>
      <c r="L2744" s="62">
        <v>0.47793279700687402</v>
      </c>
      <c r="M2744" s="62">
        <v>0.53154116427136799</v>
      </c>
    </row>
    <row r="2745" spans="1:13" x14ac:dyDescent="0.35">
      <c r="A2745" s="59" t="s">
        <v>2602</v>
      </c>
      <c r="B2745" s="59" t="s">
        <v>2603</v>
      </c>
      <c r="C2745" s="60" t="s">
        <v>40</v>
      </c>
      <c r="D2745" s="60" t="s">
        <v>120</v>
      </c>
      <c r="E2745" s="60" t="s">
        <v>6656</v>
      </c>
      <c r="F2745" s="61">
        <v>110.567856398361</v>
      </c>
      <c r="G2745" s="61">
        <v>99.884643394715496</v>
      </c>
      <c r="H2745" s="61">
        <v>89.772482152961899</v>
      </c>
      <c r="I2745" s="61">
        <v>102.977257719607</v>
      </c>
      <c r="J2745" s="62">
        <v>0.45514990074525402</v>
      </c>
      <c r="K2745" s="62">
        <v>0.41509170506260201</v>
      </c>
      <c r="L2745" s="62">
        <v>0.412121458206962</v>
      </c>
      <c r="M2745" s="62">
        <v>0.465492531189931</v>
      </c>
    </row>
    <row r="2746" spans="1:13" x14ac:dyDescent="0.35">
      <c r="A2746" s="59" t="s">
        <v>4155</v>
      </c>
      <c r="B2746" s="59" t="s">
        <v>4156</v>
      </c>
      <c r="C2746" s="60" t="s">
        <v>40</v>
      </c>
      <c r="D2746" s="60" t="s">
        <v>46</v>
      </c>
      <c r="E2746" s="60" t="s">
        <v>6656</v>
      </c>
      <c r="F2746" s="61">
        <v>94.909582619394001</v>
      </c>
      <c r="G2746" s="61"/>
      <c r="H2746" s="61"/>
      <c r="I2746" s="61">
        <v>104.02299272677</v>
      </c>
      <c r="J2746" s="62">
        <v>0.30309218593273801</v>
      </c>
      <c r="K2746" s="62">
        <v>0.23967858032612299</v>
      </c>
      <c r="L2746" s="62">
        <v>0.22947694313275699</v>
      </c>
      <c r="M2746" s="62">
        <v>0.30977218598638201</v>
      </c>
    </row>
    <row r="2747" spans="1:13" x14ac:dyDescent="0.35">
      <c r="A2747" s="59" t="s">
        <v>4157</v>
      </c>
      <c r="B2747" s="59" t="s">
        <v>4158</v>
      </c>
      <c r="C2747" s="60" t="s">
        <v>40</v>
      </c>
      <c r="D2747" s="60" t="s">
        <v>46</v>
      </c>
      <c r="E2747" s="60" t="s">
        <v>6656</v>
      </c>
      <c r="F2747" s="61">
        <v>94.909582619394001</v>
      </c>
      <c r="G2747" s="61"/>
      <c r="H2747" s="61"/>
      <c r="I2747" s="61">
        <v>104.02299272677</v>
      </c>
      <c r="J2747" s="62">
        <v>0.30309218593273801</v>
      </c>
      <c r="K2747" s="62">
        <v>0.23967858032612299</v>
      </c>
      <c r="L2747" s="62">
        <v>0.22947694313275699</v>
      </c>
      <c r="M2747" s="62">
        <v>0.30977218598638201</v>
      </c>
    </row>
    <row r="2748" spans="1:13" x14ac:dyDescent="0.35">
      <c r="A2748" s="59" t="s">
        <v>143</v>
      </c>
      <c r="B2748" s="59" t="s">
        <v>144</v>
      </c>
      <c r="C2748" s="60" t="s">
        <v>31</v>
      </c>
      <c r="D2748" s="60" t="s">
        <v>32</v>
      </c>
      <c r="E2748" s="60" t="s">
        <v>6657</v>
      </c>
      <c r="F2748" s="61">
        <v>103.260149269279</v>
      </c>
      <c r="G2748" s="61">
        <v>106.114425755464</v>
      </c>
      <c r="H2748" s="61">
        <v>98.702522299967399</v>
      </c>
      <c r="I2748" s="61">
        <v>103.06418739704201</v>
      </c>
      <c r="J2748" s="62">
        <v>0.49072051933716199</v>
      </c>
      <c r="K2748" s="62">
        <v>0.42526548738903203</v>
      </c>
      <c r="L2748" s="62">
        <v>0.41133180005557102</v>
      </c>
      <c r="M2748" s="62">
        <v>0.48342498451731902</v>
      </c>
    </row>
    <row r="2749" spans="1:13" x14ac:dyDescent="0.35">
      <c r="A2749" s="59" t="s">
        <v>6662</v>
      </c>
      <c r="B2749" s="59" t="s">
        <v>6663</v>
      </c>
      <c r="C2749" s="60" t="s">
        <v>40</v>
      </c>
      <c r="D2749" s="60" t="s">
        <v>182</v>
      </c>
      <c r="E2749" s="60" t="s">
        <v>6656</v>
      </c>
      <c r="F2749" s="61">
        <v>102.756593819009</v>
      </c>
      <c r="G2749" s="61"/>
      <c r="H2749" s="61"/>
      <c r="I2749" s="61">
        <v>97.950738060575006</v>
      </c>
      <c r="J2749" s="62">
        <v>0.29969927370648403</v>
      </c>
      <c r="K2749" s="62">
        <v>0.25658275471117897</v>
      </c>
      <c r="L2749" s="62">
        <v>0.250492623277838</v>
      </c>
      <c r="M2749" s="62">
        <v>0.30097114599358799</v>
      </c>
    </row>
    <row r="2750" spans="1:13" x14ac:dyDescent="0.35">
      <c r="A2750" s="59" t="s">
        <v>2811</v>
      </c>
      <c r="B2750" s="59" t="s">
        <v>2812</v>
      </c>
      <c r="C2750" s="60" t="s">
        <v>31</v>
      </c>
      <c r="D2750" s="60" t="s">
        <v>2538</v>
      </c>
      <c r="E2750" s="60" t="s">
        <v>6656</v>
      </c>
      <c r="F2750" s="61">
        <v>97.843883731925899</v>
      </c>
      <c r="G2750" s="61">
        <v>105.63271332882201</v>
      </c>
      <c r="H2750" s="61">
        <v>105.45166503068801</v>
      </c>
      <c r="I2750" s="61">
        <v>106.86165680824</v>
      </c>
      <c r="J2750" s="62">
        <v>0.37864884521188802</v>
      </c>
      <c r="K2750" s="62">
        <v>0.33556218485725298</v>
      </c>
      <c r="L2750" s="62">
        <v>0.33022169091541898</v>
      </c>
      <c r="M2750" s="62">
        <v>0.38489845466995498</v>
      </c>
    </row>
    <row r="2751" spans="1:13" x14ac:dyDescent="0.35">
      <c r="A2751" s="59" t="s">
        <v>2934</v>
      </c>
      <c r="B2751" s="59" t="s">
        <v>2935</v>
      </c>
      <c r="C2751" s="60" t="s">
        <v>31</v>
      </c>
      <c r="D2751" s="60" t="s">
        <v>155</v>
      </c>
      <c r="E2751" s="60" t="s">
        <v>6656</v>
      </c>
      <c r="F2751" s="61">
        <v>95.868488884706295</v>
      </c>
      <c r="G2751" s="61">
        <v>97.613762695625198</v>
      </c>
      <c r="H2751" s="61">
        <v>98.648099024469801</v>
      </c>
      <c r="I2751" s="61">
        <v>104.26927557062599</v>
      </c>
      <c r="J2751" s="62">
        <v>0.34531648188439201</v>
      </c>
      <c r="K2751" s="62">
        <v>0.31115033927222702</v>
      </c>
      <c r="L2751" s="62">
        <v>0.305319637820615</v>
      </c>
      <c r="M2751" s="62">
        <v>0.347847635342803</v>
      </c>
    </row>
    <row r="2752" spans="1:13" x14ac:dyDescent="0.35">
      <c r="A2752" s="59" t="s">
        <v>6664</v>
      </c>
      <c r="B2752" s="59" t="s">
        <v>6665</v>
      </c>
      <c r="C2752" s="60" t="s">
        <v>40</v>
      </c>
      <c r="D2752" s="60" t="s">
        <v>155</v>
      </c>
      <c r="E2752" s="60" t="s">
        <v>6656</v>
      </c>
      <c r="F2752" s="61"/>
      <c r="G2752" s="61"/>
      <c r="H2752" s="61"/>
      <c r="I2752" s="61">
        <v>104.215334040253</v>
      </c>
      <c r="J2752" s="62">
        <v>0.29474911877538201</v>
      </c>
      <c r="K2752" s="62">
        <v>0.25333245404740701</v>
      </c>
      <c r="L2752" s="62">
        <v>0.24710802746136701</v>
      </c>
      <c r="M2752" s="62">
        <v>0.30076678901871001</v>
      </c>
    </row>
    <row r="2753" spans="1:13" x14ac:dyDescent="0.35">
      <c r="A2753" s="59" t="s">
        <v>2809</v>
      </c>
      <c r="B2753" s="59" t="s">
        <v>2810</v>
      </c>
      <c r="C2753" s="60" t="s">
        <v>31</v>
      </c>
      <c r="D2753" s="60" t="s">
        <v>2538</v>
      </c>
      <c r="E2753" s="60" t="s">
        <v>6656</v>
      </c>
      <c r="F2753" s="61">
        <v>100.93199451376201</v>
      </c>
      <c r="G2753" s="61"/>
      <c r="H2753" s="61"/>
      <c r="I2753" s="61">
        <v>100.74577612345701</v>
      </c>
      <c r="J2753" s="62">
        <v>0.32721554812661602</v>
      </c>
      <c r="K2753" s="62">
        <v>0.27703750338025801</v>
      </c>
      <c r="L2753" s="62">
        <v>0.27608545179481098</v>
      </c>
      <c r="M2753" s="62">
        <v>0.33797707444116099</v>
      </c>
    </row>
    <row r="2754" spans="1:13" x14ac:dyDescent="0.35">
      <c r="A2754" s="59" t="s">
        <v>5932</v>
      </c>
      <c r="B2754" s="59" t="s">
        <v>5933</v>
      </c>
      <c r="C2754" s="60" t="s">
        <v>31</v>
      </c>
      <c r="D2754" s="60" t="s">
        <v>120</v>
      </c>
      <c r="E2754" s="60" t="s">
        <v>6656</v>
      </c>
      <c r="F2754" s="61">
        <v>103.338373899331</v>
      </c>
      <c r="G2754" s="61">
        <v>94.286066589767003</v>
      </c>
      <c r="H2754" s="61">
        <v>95.626388534330204</v>
      </c>
      <c r="I2754" s="61">
        <v>101.801181922917</v>
      </c>
      <c r="J2754" s="62">
        <v>0.36454491478907602</v>
      </c>
      <c r="K2754" s="62">
        <v>0.332471993538137</v>
      </c>
      <c r="L2754" s="62">
        <v>0.323082558707041</v>
      </c>
      <c r="M2754" s="62">
        <v>0.36615296417481102</v>
      </c>
    </row>
    <row r="2755" spans="1:13" x14ac:dyDescent="0.35">
      <c r="A2755" s="59" t="s">
        <v>4151</v>
      </c>
      <c r="B2755" s="59" t="s">
        <v>4152</v>
      </c>
      <c r="C2755" s="60" t="s">
        <v>31</v>
      </c>
      <c r="D2755" s="60" t="s">
        <v>46</v>
      </c>
      <c r="E2755" s="60" t="s">
        <v>6656</v>
      </c>
      <c r="F2755" s="61">
        <v>94.909582619394001</v>
      </c>
      <c r="G2755" s="61"/>
      <c r="H2755" s="61"/>
      <c r="I2755" s="61">
        <v>104.02299272677</v>
      </c>
      <c r="J2755" s="62">
        <v>0.30309218593273801</v>
      </c>
      <c r="K2755" s="62">
        <v>0.23967858032612299</v>
      </c>
      <c r="L2755" s="62">
        <v>0.22947694313275699</v>
      </c>
      <c r="M2755" s="62">
        <v>0.30977218598638201</v>
      </c>
    </row>
    <row r="2756" spans="1:13" x14ac:dyDescent="0.35">
      <c r="A2756" s="59" t="s">
        <v>3623</v>
      </c>
      <c r="B2756" s="59" t="s">
        <v>3624</v>
      </c>
      <c r="C2756" s="60" t="s">
        <v>40</v>
      </c>
      <c r="D2756" s="60" t="s">
        <v>41</v>
      </c>
      <c r="E2756" s="60" t="s">
        <v>6656</v>
      </c>
      <c r="F2756" s="61">
        <v>98.782507952255301</v>
      </c>
      <c r="G2756" s="61">
        <v>98.433522898088697</v>
      </c>
      <c r="H2756" s="61">
        <v>98.757372795029795</v>
      </c>
      <c r="I2756" s="61">
        <v>93.798497424810193</v>
      </c>
      <c r="J2756" s="62">
        <v>0.45920695651311599</v>
      </c>
      <c r="K2756" s="62">
        <v>0.41285241160379099</v>
      </c>
      <c r="L2756" s="62">
        <v>0.40897856845373898</v>
      </c>
      <c r="M2756" s="62">
        <v>0.46707810670294198</v>
      </c>
    </row>
    <row r="2757" spans="1:13" x14ac:dyDescent="0.35">
      <c r="A2757" s="59" t="s">
        <v>4153</v>
      </c>
      <c r="B2757" s="59" t="s">
        <v>4154</v>
      </c>
      <c r="C2757" s="60" t="s">
        <v>31</v>
      </c>
      <c r="D2757" s="60" t="s">
        <v>46</v>
      </c>
      <c r="E2757" s="60" t="s">
        <v>6656</v>
      </c>
      <c r="F2757" s="61">
        <v>94.909582619394001</v>
      </c>
      <c r="G2757" s="61"/>
      <c r="H2757" s="61"/>
      <c r="I2757" s="61">
        <v>104.02299272677</v>
      </c>
      <c r="J2757" s="62">
        <v>0.30309218593273801</v>
      </c>
      <c r="K2757" s="62">
        <v>0.23967858032612299</v>
      </c>
      <c r="L2757" s="62">
        <v>0.22947694313275699</v>
      </c>
      <c r="M2757" s="62">
        <v>0.30977218598638201</v>
      </c>
    </row>
    <row r="2758" spans="1:13" x14ac:dyDescent="0.35">
      <c r="A2758" s="59" t="s">
        <v>3193</v>
      </c>
      <c r="B2758" s="59" t="s">
        <v>3194</v>
      </c>
      <c r="C2758" s="60" t="s">
        <v>31</v>
      </c>
      <c r="D2758" s="60" t="s">
        <v>250</v>
      </c>
      <c r="E2758" s="60" t="s">
        <v>6656</v>
      </c>
      <c r="F2758" s="61">
        <v>96.311419354931999</v>
      </c>
      <c r="G2758" s="61"/>
      <c r="H2758" s="61"/>
      <c r="I2758" s="61">
        <v>95.104126020545095</v>
      </c>
      <c r="J2758" s="62">
        <v>0.30711515715460302</v>
      </c>
      <c r="K2758" s="62">
        <v>0.27022227793182002</v>
      </c>
      <c r="L2758" s="62">
        <v>0.26953042862613202</v>
      </c>
      <c r="M2758" s="62">
        <v>0.32270864784556702</v>
      </c>
    </row>
    <row r="2759" spans="1:13" x14ac:dyDescent="0.35">
      <c r="A2759" s="59" t="s">
        <v>6062</v>
      </c>
      <c r="B2759" s="59" t="s">
        <v>6063</v>
      </c>
      <c r="C2759" s="60" t="s">
        <v>40</v>
      </c>
      <c r="D2759" s="60" t="s">
        <v>61</v>
      </c>
      <c r="E2759" s="60" t="s">
        <v>6656</v>
      </c>
      <c r="F2759" s="61">
        <v>102.527341791037</v>
      </c>
      <c r="G2759" s="61">
        <v>97.627383639210294</v>
      </c>
      <c r="H2759" s="61"/>
      <c r="I2759" s="61">
        <v>99.770759680417896</v>
      </c>
      <c r="J2759" s="62">
        <v>0.33856562895939701</v>
      </c>
      <c r="K2759" s="62">
        <v>0.30803885638555001</v>
      </c>
      <c r="L2759" s="62">
        <v>0.29135481560293702</v>
      </c>
      <c r="M2759" s="62">
        <v>0.34961882492943602</v>
      </c>
    </row>
    <row r="2760" spans="1:13" x14ac:dyDescent="0.35">
      <c r="A2760" s="59" t="s">
        <v>1676</v>
      </c>
      <c r="B2760" s="59" t="s">
        <v>1677</v>
      </c>
      <c r="C2760" s="60" t="s">
        <v>31</v>
      </c>
      <c r="D2760" s="60" t="s">
        <v>120</v>
      </c>
      <c r="E2760" s="60" t="s">
        <v>6657</v>
      </c>
      <c r="F2760" s="61">
        <v>109.95532865223799</v>
      </c>
      <c r="G2760" s="61">
        <v>104.68992025725601</v>
      </c>
      <c r="H2760" s="61">
        <v>99.719480248881396</v>
      </c>
      <c r="I2760" s="61">
        <v>107.512178770156</v>
      </c>
      <c r="J2760" s="62">
        <v>0.45812890104890103</v>
      </c>
      <c r="K2760" s="62">
        <v>0.39651788178043601</v>
      </c>
      <c r="L2760" s="62">
        <v>0.38592434520480401</v>
      </c>
      <c r="M2760" s="62">
        <v>0.45496282065381999</v>
      </c>
    </row>
    <row r="2761" spans="1:13" x14ac:dyDescent="0.35">
      <c r="A2761" s="59" t="s">
        <v>106</v>
      </c>
      <c r="B2761" s="59" t="s">
        <v>107</v>
      </c>
      <c r="C2761" s="60" t="s">
        <v>31</v>
      </c>
      <c r="D2761" s="60" t="s">
        <v>41</v>
      </c>
      <c r="E2761" s="60" t="s">
        <v>6657</v>
      </c>
      <c r="F2761" s="61">
        <v>105.350633842382</v>
      </c>
      <c r="G2761" s="61">
        <v>107.069161454526</v>
      </c>
      <c r="H2761" s="61">
        <v>92.958843063345697</v>
      </c>
      <c r="I2761" s="61">
        <v>100.604296013911</v>
      </c>
      <c r="J2761" s="62">
        <v>0.51371293828616005</v>
      </c>
      <c r="K2761" s="62">
        <v>0.45180199546458</v>
      </c>
      <c r="L2761" s="62">
        <v>0.45078203081532903</v>
      </c>
      <c r="M2761" s="62">
        <v>0.51592855191481002</v>
      </c>
    </row>
    <row r="2762" spans="1:13" x14ac:dyDescent="0.35">
      <c r="A2762" s="59" t="s">
        <v>2518</v>
      </c>
      <c r="B2762" s="59" t="s">
        <v>2519</v>
      </c>
      <c r="C2762" s="60" t="s">
        <v>31</v>
      </c>
      <c r="D2762" s="60" t="s">
        <v>250</v>
      </c>
      <c r="E2762" s="60" t="s">
        <v>6656</v>
      </c>
      <c r="F2762" s="61">
        <v>96.275670734668495</v>
      </c>
      <c r="G2762" s="61">
        <v>99.502408690692505</v>
      </c>
      <c r="H2762" s="61">
        <v>100.0764963965</v>
      </c>
      <c r="I2762" s="61">
        <v>95.197245005050505</v>
      </c>
      <c r="J2762" s="62">
        <v>0.37644418741718999</v>
      </c>
      <c r="K2762" s="62">
        <v>0.33806152034674097</v>
      </c>
      <c r="L2762" s="62">
        <v>0.33825282455434103</v>
      </c>
      <c r="M2762" s="62">
        <v>0.38128847874189797</v>
      </c>
    </row>
    <row r="2763" spans="1:13" x14ac:dyDescent="0.35">
      <c r="A2763" s="59" t="s">
        <v>108</v>
      </c>
      <c r="B2763" s="59" t="s">
        <v>109</v>
      </c>
      <c r="C2763" s="60" t="s">
        <v>40</v>
      </c>
      <c r="D2763" s="60" t="s">
        <v>41</v>
      </c>
      <c r="E2763" s="60" t="s">
        <v>6657</v>
      </c>
      <c r="F2763" s="61">
        <v>106.065927278966</v>
      </c>
      <c r="G2763" s="61">
        <v>109.634763187826</v>
      </c>
      <c r="H2763" s="61">
        <v>95.290926738013795</v>
      </c>
      <c r="I2763" s="61">
        <v>103.657365142405</v>
      </c>
      <c r="J2763" s="62">
        <v>0.56010019849574899</v>
      </c>
      <c r="K2763" s="62">
        <v>0.50110893309262705</v>
      </c>
      <c r="L2763" s="62">
        <v>0.49682748121942699</v>
      </c>
      <c r="M2763" s="62">
        <v>0.563557718274588</v>
      </c>
    </row>
    <row r="2764" spans="1:13" x14ac:dyDescent="0.35">
      <c r="A2764" s="59" t="s">
        <v>2590</v>
      </c>
      <c r="B2764" s="59" t="s">
        <v>2591</v>
      </c>
      <c r="C2764" s="60" t="s">
        <v>31</v>
      </c>
      <c r="D2764" s="60" t="s">
        <v>155</v>
      </c>
      <c r="E2764" s="60" t="s">
        <v>6656</v>
      </c>
      <c r="F2764" s="61">
        <v>101.40094992246701</v>
      </c>
      <c r="G2764" s="61">
        <v>107.305514384722</v>
      </c>
      <c r="H2764" s="61">
        <v>103.43271530877</v>
      </c>
      <c r="I2764" s="61">
        <v>90.805670168783706</v>
      </c>
      <c r="J2764" s="62">
        <v>0.422441270335563</v>
      </c>
      <c r="K2764" s="62">
        <v>0.37246400899805998</v>
      </c>
      <c r="L2764" s="62">
        <v>0.36931068972124098</v>
      </c>
      <c r="M2764" s="62">
        <v>0.43426460858834698</v>
      </c>
    </row>
    <row r="2765" spans="1:13" x14ac:dyDescent="0.35">
      <c r="A2765" s="59" t="s">
        <v>6070</v>
      </c>
      <c r="B2765" s="59" t="s">
        <v>6071</v>
      </c>
      <c r="C2765" s="60" t="s">
        <v>40</v>
      </c>
      <c r="D2765" s="60" t="s">
        <v>56</v>
      </c>
      <c r="E2765" s="60" t="s">
        <v>6656</v>
      </c>
      <c r="F2765" s="61">
        <v>101.514452326856</v>
      </c>
      <c r="G2765" s="61">
        <v>85.530255840115501</v>
      </c>
      <c r="H2765" s="61">
        <v>95.277386126336097</v>
      </c>
      <c r="I2765" s="61">
        <v>96.603374981589099</v>
      </c>
      <c r="J2765" s="62">
        <v>0.398956015392815</v>
      </c>
      <c r="K2765" s="62">
        <v>0.35870603452039401</v>
      </c>
      <c r="L2765" s="62">
        <v>0.35049602005601599</v>
      </c>
      <c r="M2765" s="62">
        <v>0.39649341054514797</v>
      </c>
    </row>
    <row r="2766" spans="1:13" x14ac:dyDescent="0.35">
      <c r="A2766" s="59" t="s">
        <v>4343</v>
      </c>
      <c r="B2766" s="59" t="s">
        <v>4344</v>
      </c>
      <c r="C2766" s="60" t="s">
        <v>40</v>
      </c>
      <c r="D2766" s="60" t="s">
        <v>120</v>
      </c>
      <c r="E2766" s="60" t="s">
        <v>6656</v>
      </c>
      <c r="F2766" s="61"/>
      <c r="G2766" s="61"/>
      <c r="H2766" s="61"/>
      <c r="I2766" s="61">
        <v>103.724845781996</v>
      </c>
      <c r="J2766" s="62">
        <v>0.29375275066010997</v>
      </c>
      <c r="K2766" s="62">
        <v>0.25387726150058898</v>
      </c>
      <c r="L2766" s="62">
        <v>0.25144083942159001</v>
      </c>
      <c r="M2766" s="62">
        <v>0.30544385408184199</v>
      </c>
    </row>
    <row r="2767" spans="1:13" x14ac:dyDescent="0.35">
      <c r="A2767" s="59" t="s">
        <v>4341</v>
      </c>
      <c r="B2767" s="59" t="s">
        <v>4342</v>
      </c>
      <c r="C2767" s="60" t="s">
        <v>40</v>
      </c>
      <c r="D2767" s="60" t="s">
        <v>120</v>
      </c>
      <c r="E2767" s="60" t="s">
        <v>6656</v>
      </c>
      <c r="F2767" s="61"/>
      <c r="G2767" s="61"/>
      <c r="H2767" s="61"/>
      <c r="I2767" s="61">
        <v>103.724845781996</v>
      </c>
      <c r="J2767" s="62">
        <v>0.29375275066010997</v>
      </c>
      <c r="K2767" s="62">
        <v>0.25387726150058898</v>
      </c>
      <c r="L2767" s="62">
        <v>0.25144083942159001</v>
      </c>
      <c r="M2767" s="62">
        <v>0.30544385408184199</v>
      </c>
    </row>
    <row r="2768" spans="1:13" x14ac:dyDescent="0.35">
      <c r="A2768" s="59" t="s">
        <v>4333</v>
      </c>
      <c r="B2768" s="59" t="s">
        <v>4334</v>
      </c>
      <c r="C2768" s="60" t="s">
        <v>31</v>
      </c>
      <c r="D2768" s="60" t="s">
        <v>120</v>
      </c>
      <c r="E2768" s="60" t="s">
        <v>6656</v>
      </c>
      <c r="F2768" s="61"/>
      <c r="G2768" s="61"/>
      <c r="H2768" s="61"/>
      <c r="I2768" s="61">
        <v>103.724845781996</v>
      </c>
      <c r="J2768" s="62">
        <v>0.29375275066010997</v>
      </c>
      <c r="K2768" s="62">
        <v>0.25387726150058898</v>
      </c>
      <c r="L2768" s="62">
        <v>0.25144083942159001</v>
      </c>
      <c r="M2768" s="62">
        <v>0.30544385408184199</v>
      </c>
    </row>
    <row r="2769" spans="1:13" x14ac:dyDescent="0.35">
      <c r="A2769" s="59" t="s">
        <v>4345</v>
      </c>
      <c r="B2769" s="59" t="s">
        <v>4346</v>
      </c>
      <c r="C2769" s="60" t="s">
        <v>40</v>
      </c>
      <c r="D2769" s="60" t="s">
        <v>120</v>
      </c>
      <c r="E2769" s="60" t="s">
        <v>6656</v>
      </c>
      <c r="F2769" s="61"/>
      <c r="G2769" s="61"/>
      <c r="H2769" s="61"/>
      <c r="I2769" s="61">
        <v>103.724845781996</v>
      </c>
      <c r="J2769" s="62">
        <v>0.29375275066010997</v>
      </c>
      <c r="K2769" s="62">
        <v>0.25387726150058898</v>
      </c>
      <c r="L2769" s="62">
        <v>0.25144083942159001</v>
      </c>
      <c r="M2769" s="62">
        <v>0.30544385408184199</v>
      </c>
    </row>
    <row r="2770" spans="1:13" x14ac:dyDescent="0.35">
      <c r="A2770" s="59" t="s">
        <v>4331</v>
      </c>
      <c r="B2770" s="59" t="s">
        <v>4332</v>
      </c>
      <c r="C2770" s="60" t="s">
        <v>31</v>
      </c>
      <c r="D2770" s="60" t="s">
        <v>120</v>
      </c>
      <c r="E2770" s="60" t="s">
        <v>6656</v>
      </c>
      <c r="F2770" s="61"/>
      <c r="G2770" s="61"/>
      <c r="H2770" s="61"/>
      <c r="I2770" s="61">
        <v>103.724845781996</v>
      </c>
      <c r="J2770" s="62">
        <v>0.29375275066010997</v>
      </c>
      <c r="K2770" s="62">
        <v>0.25387726150058898</v>
      </c>
      <c r="L2770" s="62">
        <v>0.25144083942159001</v>
      </c>
      <c r="M2770" s="62">
        <v>0.30544385408184199</v>
      </c>
    </row>
    <row r="2771" spans="1:13" x14ac:dyDescent="0.35">
      <c r="A2771" s="59" t="s">
        <v>4335</v>
      </c>
      <c r="B2771" s="59" t="s">
        <v>4336</v>
      </c>
      <c r="C2771" s="60" t="s">
        <v>31</v>
      </c>
      <c r="D2771" s="60" t="s">
        <v>120</v>
      </c>
      <c r="E2771" s="60" t="s">
        <v>6656</v>
      </c>
      <c r="F2771" s="61"/>
      <c r="G2771" s="61"/>
      <c r="H2771" s="61"/>
      <c r="I2771" s="61">
        <v>103.724845781996</v>
      </c>
      <c r="J2771" s="62">
        <v>0.29375275066010997</v>
      </c>
      <c r="K2771" s="62">
        <v>0.25387726150058898</v>
      </c>
      <c r="L2771" s="62">
        <v>0.25144083942159001</v>
      </c>
      <c r="M2771" s="62">
        <v>0.30544385408184199</v>
      </c>
    </row>
    <row r="2772" spans="1:13" x14ac:dyDescent="0.35">
      <c r="A2772" s="59" t="s">
        <v>4329</v>
      </c>
      <c r="B2772" s="59" t="s">
        <v>4330</v>
      </c>
      <c r="C2772" s="60" t="s">
        <v>31</v>
      </c>
      <c r="D2772" s="60" t="s">
        <v>120</v>
      </c>
      <c r="E2772" s="60" t="s">
        <v>6656</v>
      </c>
      <c r="F2772" s="61"/>
      <c r="G2772" s="61"/>
      <c r="H2772" s="61"/>
      <c r="I2772" s="61">
        <v>103.724845781996</v>
      </c>
      <c r="J2772" s="62">
        <v>0.29375275066010997</v>
      </c>
      <c r="K2772" s="62">
        <v>0.25387726150058898</v>
      </c>
      <c r="L2772" s="62">
        <v>0.25144083942159001</v>
      </c>
      <c r="M2772" s="62">
        <v>0.30544385408184199</v>
      </c>
    </row>
    <row r="2773" spans="1:13" x14ac:dyDescent="0.35">
      <c r="A2773" s="59" t="s">
        <v>4337</v>
      </c>
      <c r="B2773" s="59" t="s">
        <v>4338</v>
      </c>
      <c r="C2773" s="60" t="s">
        <v>31</v>
      </c>
      <c r="D2773" s="60" t="s">
        <v>120</v>
      </c>
      <c r="E2773" s="60" t="s">
        <v>6656</v>
      </c>
      <c r="F2773" s="61"/>
      <c r="G2773" s="61"/>
      <c r="H2773" s="61"/>
      <c r="I2773" s="61">
        <v>103.724845781996</v>
      </c>
      <c r="J2773" s="62">
        <v>0.29375275066010997</v>
      </c>
      <c r="K2773" s="62">
        <v>0.25387726150058898</v>
      </c>
      <c r="L2773" s="62">
        <v>0.25144083942159001</v>
      </c>
      <c r="M2773" s="62">
        <v>0.30544385408184199</v>
      </c>
    </row>
    <row r="2774" spans="1:13" x14ac:dyDescent="0.35">
      <c r="A2774" s="59" t="s">
        <v>4339</v>
      </c>
      <c r="B2774" s="59" t="s">
        <v>4340</v>
      </c>
      <c r="C2774" s="60" t="s">
        <v>40</v>
      </c>
      <c r="D2774" s="60" t="s">
        <v>120</v>
      </c>
      <c r="E2774" s="60" t="s">
        <v>6656</v>
      </c>
      <c r="F2774" s="61"/>
      <c r="G2774" s="61"/>
      <c r="H2774" s="61"/>
      <c r="I2774" s="61">
        <v>103.724845781996</v>
      </c>
      <c r="J2774" s="62">
        <v>0.29375275066010997</v>
      </c>
      <c r="K2774" s="62">
        <v>0.25387726150058898</v>
      </c>
      <c r="L2774" s="62">
        <v>0.25144083942159001</v>
      </c>
      <c r="M2774" s="62">
        <v>0.30544385408184199</v>
      </c>
    </row>
    <row r="2775" spans="1:13" x14ac:dyDescent="0.35">
      <c r="A2775" s="59" t="s">
        <v>588</v>
      </c>
      <c r="B2775" s="59" t="s">
        <v>589</v>
      </c>
      <c r="C2775" s="60" t="s">
        <v>40</v>
      </c>
      <c r="D2775" s="60" t="s">
        <v>61</v>
      </c>
      <c r="E2775" s="60" t="s">
        <v>6657</v>
      </c>
      <c r="F2775" s="61">
        <v>88.8303624505985</v>
      </c>
      <c r="G2775" s="61">
        <v>90.730813834495706</v>
      </c>
      <c r="H2775" s="61">
        <v>103.728396218038</v>
      </c>
      <c r="I2775" s="61">
        <v>93.810650387131403</v>
      </c>
      <c r="J2775" s="62">
        <v>0.52074831820026601</v>
      </c>
      <c r="K2775" s="62">
        <v>0.496003931705087</v>
      </c>
      <c r="L2775" s="62">
        <v>0.497068301507261</v>
      </c>
      <c r="M2775" s="62">
        <v>0.57106534283199395</v>
      </c>
    </row>
    <row r="2776" spans="1:13" x14ac:dyDescent="0.35">
      <c r="A2776" s="59" t="s">
        <v>1340</v>
      </c>
      <c r="B2776" s="59" t="s">
        <v>1341</v>
      </c>
      <c r="C2776" s="60" t="s">
        <v>31</v>
      </c>
      <c r="D2776" s="60" t="s">
        <v>89</v>
      </c>
      <c r="E2776" s="60" t="s">
        <v>6657</v>
      </c>
      <c r="F2776" s="61">
        <v>99.954479133311096</v>
      </c>
      <c r="G2776" s="61">
        <v>99.3510439415208</v>
      </c>
      <c r="H2776" s="61">
        <v>108.031036880562</v>
      </c>
      <c r="I2776" s="61">
        <v>98.163918140573202</v>
      </c>
      <c r="J2776" s="62">
        <v>0.46617346371802598</v>
      </c>
      <c r="K2776" s="62">
        <v>0.40371541171997799</v>
      </c>
      <c r="L2776" s="62">
        <v>0.39567604301461401</v>
      </c>
      <c r="M2776" s="62">
        <v>0.48536565799685599</v>
      </c>
    </row>
    <row r="2777" spans="1:13" x14ac:dyDescent="0.35">
      <c r="A2777" s="59" t="s">
        <v>4511</v>
      </c>
      <c r="B2777" s="59" t="s">
        <v>4512</v>
      </c>
      <c r="C2777" s="60" t="s">
        <v>31</v>
      </c>
      <c r="D2777" s="60" t="s">
        <v>83</v>
      </c>
      <c r="E2777" s="60" t="s">
        <v>6656</v>
      </c>
      <c r="F2777" s="61">
        <v>102.135291216984</v>
      </c>
      <c r="G2777" s="61">
        <v>98.567923085388699</v>
      </c>
      <c r="H2777" s="61">
        <v>91.955394246772997</v>
      </c>
      <c r="I2777" s="61">
        <v>106.626943097392</v>
      </c>
      <c r="J2777" s="62">
        <v>0.34707574898691301</v>
      </c>
      <c r="K2777" s="62">
        <v>0.30960298295250199</v>
      </c>
      <c r="L2777" s="62">
        <v>0.30394169430083101</v>
      </c>
      <c r="M2777" s="62">
        <v>0.37187842242980501</v>
      </c>
    </row>
    <row r="2778" spans="1:13" x14ac:dyDescent="0.35">
      <c r="A2778" s="59" t="s">
        <v>3255</v>
      </c>
      <c r="B2778" s="59" t="s">
        <v>3256</v>
      </c>
      <c r="C2778" s="60" t="s">
        <v>31</v>
      </c>
      <c r="D2778" s="60" t="s">
        <v>41</v>
      </c>
      <c r="E2778" s="60" t="s">
        <v>6656</v>
      </c>
      <c r="F2778" s="61">
        <v>90.000022206197102</v>
      </c>
      <c r="G2778" s="61">
        <v>104.37381755541401</v>
      </c>
      <c r="H2778" s="61">
        <v>99.261433419777902</v>
      </c>
      <c r="I2778" s="61">
        <v>107.15443109062601</v>
      </c>
      <c r="J2778" s="62">
        <v>0.37284842676434399</v>
      </c>
      <c r="K2778" s="62">
        <v>0.33601479907412302</v>
      </c>
      <c r="L2778" s="62">
        <v>0.33115429370261101</v>
      </c>
      <c r="M2778" s="62">
        <v>0.38188425052602798</v>
      </c>
    </row>
    <row r="2779" spans="1:13" x14ac:dyDescent="0.35">
      <c r="A2779" s="59" t="s">
        <v>4509</v>
      </c>
      <c r="B2779" s="59" t="s">
        <v>4510</v>
      </c>
      <c r="C2779" s="60" t="s">
        <v>31</v>
      </c>
      <c r="D2779" s="60" t="s">
        <v>83</v>
      </c>
      <c r="E2779" s="60" t="s">
        <v>6656</v>
      </c>
      <c r="F2779" s="61">
        <v>102.135291216984</v>
      </c>
      <c r="G2779" s="61">
        <v>98.567923085388699</v>
      </c>
      <c r="H2779" s="61">
        <v>91.955394246772997</v>
      </c>
      <c r="I2779" s="61">
        <v>106.626943097392</v>
      </c>
      <c r="J2779" s="62">
        <v>0.34707574898691301</v>
      </c>
      <c r="K2779" s="62">
        <v>0.30960298295250199</v>
      </c>
      <c r="L2779" s="62">
        <v>0.30394169430083101</v>
      </c>
      <c r="M2779" s="62">
        <v>0.37187842242980501</v>
      </c>
    </row>
    <row r="2780" spans="1:13" x14ac:dyDescent="0.35">
      <c r="A2780" s="59" t="s">
        <v>3263</v>
      </c>
      <c r="B2780" s="59" t="s">
        <v>3264</v>
      </c>
      <c r="C2780" s="60" t="s">
        <v>40</v>
      </c>
      <c r="D2780" s="60" t="s">
        <v>41</v>
      </c>
      <c r="E2780" s="60" t="s">
        <v>6656</v>
      </c>
      <c r="F2780" s="61">
        <v>90.000022206197102</v>
      </c>
      <c r="G2780" s="61">
        <v>104.37381755541401</v>
      </c>
      <c r="H2780" s="61">
        <v>99.261433419777902</v>
      </c>
      <c r="I2780" s="61">
        <v>107.15443109062601</v>
      </c>
      <c r="J2780" s="62">
        <v>0.37284842676434399</v>
      </c>
      <c r="K2780" s="62">
        <v>0.33601479907412302</v>
      </c>
      <c r="L2780" s="62">
        <v>0.33115429370261101</v>
      </c>
      <c r="M2780" s="62">
        <v>0.38188425052602798</v>
      </c>
    </row>
    <row r="2781" spans="1:13" x14ac:dyDescent="0.35">
      <c r="A2781" s="59" t="s">
        <v>3625</v>
      </c>
      <c r="B2781" s="59" t="s">
        <v>3626</v>
      </c>
      <c r="C2781" s="60" t="s">
        <v>31</v>
      </c>
      <c r="D2781" s="60" t="s">
        <v>61</v>
      </c>
      <c r="E2781" s="60" t="s">
        <v>6657</v>
      </c>
      <c r="F2781" s="61">
        <v>92.080661819019895</v>
      </c>
      <c r="G2781" s="61">
        <v>96.012514245787798</v>
      </c>
      <c r="H2781" s="61">
        <v>102.203851958705</v>
      </c>
      <c r="I2781" s="61">
        <v>103.84275781253299</v>
      </c>
      <c r="J2781" s="62">
        <v>0.546416442414284</v>
      </c>
      <c r="K2781" s="62">
        <v>0.49654531950493902</v>
      </c>
      <c r="L2781" s="62">
        <v>0.49650789335097401</v>
      </c>
      <c r="M2781" s="62">
        <v>0.55554694799600002</v>
      </c>
    </row>
    <row r="2782" spans="1:13" x14ac:dyDescent="0.35">
      <c r="A2782" s="59" t="s">
        <v>1342</v>
      </c>
      <c r="B2782" s="59" t="s">
        <v>1343</v>
      </c>
      <c r="C2782" s="60" t="s">
        <v>31</v>
      </c>
      <c r="D2782" s="60" t="s">
        <v>89</v>
      </c>
      <c r="E2782" s="60" t="s">
        <v>6657</v>
      </c>
      <c r="F2782" s="61">
        <v>98.702506948935607</v>
      </c>
      <c r="G2782" s="61">
        <v>100.28197580177699</v>
      </c>
      <c r="H2782" s="61">
        <v>110.21273477139999</v>
      </c>
      <c r="I2782" s="61">
        <v>98.212719823929106</v>
      </c>
      <c r="J2782" s="62">
        <v>0.46418234697099803</v>
      </c>
      <c r="K2782" s="62">
        <v>0.40230984150431598</v>
      </c>
      <c r="L2782" s="62">
        <v>0.388352016504664</v>
      </c>
      <c r="M2782" s="62">
        <v>0.46072156829621103</v>
      </c>
    </row>
    <row r="2783" spans="1:13" x14ac:dyDescent="0.35">
      <c r="A2783" s="59" t="s">
        <v>4621</v>
      </c>
      <c r="B2783" s="59" t="s">
        <v>4622</v>
      </c>
      <c r="C2783" s="60" t="s">
        <v>31</v>
      </c>
      <c r="D2783" s="60" t="s">
        <v>3030</v>
      </c>
      <c r="E2783" s="60" t="s">
        <v>6656</v>
      </c>
      <c r="F2783" s="61">
        <v>100.907631804083</v>
      </c>
      <c r="G2783" s="61"/>
      <c r="H2783" s="61"/>
      <c r="I2783" s="61">
        <v>106.07248433897</v>
      </c>
      <c r="J2783" s="62">
        <v>0.33290794233394599</v>
      </c>
      <c r="K2783" s="62">
        <v>0.283076039845571</v>
      </c>
      <c r="L2783" s="62">
        <v>0.27856780863458003</v>
      </c>
      <c r="M2783" s="62">
        <v>0.345981956904933</v>
      </c>
    </row>
    <row r="2784" spans="1:13" x14ac:dyDescent="0.35">
      <c r="A2784" s="59" t="s">
        <v>4065</v>
      </c>
      <c r="B2784" s="59" t="s">
        <v>4066</v>
      </c>
      <c r="C2784" s="60" t="s">
        <v>31</v>
      </c>
      <c r="D2784" s="60" t="s">
        <v>53</v>
      </c>
      <c r="E2784" s="60" t="s">
        <v>6656</v>
      </c>
      <c r="F2784" s="61">
        <v>92.343943166221095</v>
      </c>
      <c r="G2784" s="61">
        <v>99.103887575592395</v>
      </c>
      <c r="H2784" s="61">
        <v>104.545959553476</v>
      </c>
      <c r="I2784" s="61">
        <v>99.163645248821098</v>
      </c>
      <c r="J2784" s="62">
        <v>0.40576255529780297</v>
      </c>
      <c r="K2784" s="62">
        <v>0.37731747120310299</v>
      </c>
      <c r="L2784" s="62">
        <v>0.373507679506555</v>
      </c>
      <c r="M2784" s="62">
        <v>0.42012948466806899</v>
      </c>
    </row>
    <row r="2785" spans="1:13" x14ac:dyDescent="0.35">
      <c r="A2785" s="59" t="s">
        <v>346</v>
      </c>
      <c r="B2785" s="59" t="s">
        <v>347</v>
      </c>
      <c r="C2785" s="60" t="s">
        <v>31</v>
      </c>
      <c r="D2785" s="60" t="s">
        <v>41</v>
      </c>
      <c r="E2785" s="60" t="s">
        <v>6657</v>
      </c>
      <c r="F2785" s="61">
        <v>87.606020361270097</v>
      </c>
      <c r="G2785" s="61">
        <v>104.163214675863</v>
      </c>
      <c r="H2785" s="61">
        <v>102.762700119843</v>
      </c>
      <c r="I2785" s="61">
        <v>110.273476513242</v>
      </c>
      <c r="J2785" s="62">
        <v>0.505136983327509</v>
      </c>
      <c r="K2785" s="62">
        <v>0.44858069738145601</v>
      </c>
      <c r="L2785" s="62">
        <v>0.44064236296300202</v>
      </c>
      <c r="M2785" s="62">
        <v>0.50615716727419602</v>
      </c>
    </row>
    <row r="2786" spans="1:13" x14ac:dyDescent="0.35">
      <c r="A2786" s="59" t="s">
        <v>3627</v>
      </c>
      <c r="B2786" s="59" t="s">
        <v>3628</v>
      </c>
      <c r="C2786" s="60" t="s">
        <v>31</v>
      </c>
      <c r="D2786" s="60" t="s">
        <v>61</v>
      </c>
      <c r="E2786" s="60" t="s">
        <v>6656</v>
      </c>
      <c r="F2786" s="61">
        <v>91.800686843517596</v>
      </c>
      <c r="G2786" s="61">
        <v>94.442074600767697</v>
      </c>
      <c r="H2786" s="61">
        <v>101.84017568292499</v>
      </c>
      <c r="I2786" s="61">
        <v>96.961261992162903</v>
      </c>
      <c r="J2786" s="62">
        <v>0.44408607567146902</v>
      </c>
      <c r="K2786" s="62">
        <v>0.40797438865987201</v>
      </c>
      <c r="L2786" s="62">
        <v>0.40426339765859998</v>
      </c>
      <c r="M2786" s="62">
        <v>0.45991567227743502</v>
      </c>
    </row>
    <row r="2787" spans="1:13" x14ac:dyDescent="0.35">
      <c r="A2787" s="59" t="s">
        <v>6604</v>
      </c>
      <c r="B2787" s="59" t="s">
        <v>6605</v>
      </c>
      <c r="C2787" s="60" t="s">
        <v>40</v>
      </c>
      <c r="D2787" s="60" t="s">
        <v>46</v>
      </c>
      <c r="E2787" s="60" t="s">
        <v>6656</v>
      </c>
      <c r="F2787" s="61">
        <v>87.106174606178598</v>
      </c>
      <c r="G2787" s="61">
        <v>94.587330279372296</v>
      </c>
      <c r="H2787" s="61">
        <v>100.487854872751</v>
      </c>
      <c r="I2787" s="61">
        <v>101.270291243504</v>
      </c>
      <c r="J2787" s="62">
        <v>0.45023174679425598</v>
      </c>
      <c r="K2787" s="62">
        <v>0.41961285903186601</v>
      </c>
      <c r="L2787" s="62">
        <v>0.41597714472648001</v>
      </c>
      <c r="M2787" s="62">
        <v>0.46827405036694802</v>
      </c>
    </row>
    <row r="2788" spans="1:13" x14ac:dyDescent="0.35">
      <c r="A2788" s="59" t="s">
        <v>6606</v>
      </c>
      <c r="B2788" s="59" t="s">
        <v>6607</v>
      </c>
      <c r="C2788" s="60" t="s">
        <v>40</v>
      </c>
      <c r="D2788" s="60" t="s">
        <v>46</v>
      </c>
      <c r="E2788" s="60" t="s">
        <v>6656</v>
      </c>
      <c r="F2788" s="61">
        <v>87.106174606178598</v>
      </c>
      <c r="G2788" s="61">
        <v>94.587330279372296</v>
      </c>
      <c r="H2788" s="61">
        <v>100.487854872751</v>
      </c>
      <c r="I2788" s="61">
        <v>101.270291243504</v>
      </c>
      <c r="J2788" s="62">
        <v>0.45023174679425598</v>
      </c>
      <c r="K2788" s="62">
        <v>0.41961285903186601</v>
      </c>
      <c r="L2788" s="62">
        <v>0.41597714472648001</v>
      </c>
      <c r="M2788" s="62">
        <v>0.46827405036694802</v>
      </c>
    </row>
    <row r="2789" spans="1:13" x14ac:dyDescent="0.35">
      <c r="A2789" s="59" t="s">
        <v>2452</v>
      </c>
      <c r="B2789" s="59" t="s">
        <v>2453</v>
      </c>
      <c r="C2789" s="60" t="s">
        <v>31</v>
      </c>
      <c r="D2789" s="60" t="s">
        <v>46</v>
      </c>
      <c r="E2789" s="60" t="s">
        <v>6657</v>
      </c>
      <c r="F2789" s="61">
        <v>86.361667320067895</v>
      </c>
      <c r="G2789" s="61">
        <v>93.744244260615105</v>
      </c>
      <c r="H2789" s="61">
        <v>97.987437695486506</v>
      </c>
      <c r="I2789" s="61">
        <v>97.021948004720699</v>
      </c>
      <c r="J2789" s="62">
        <v>0.54763189907576804</v>
      </c>
      <c r="K2789" s="62">
        <v>0.50244950643802</v>
      </c>
      <c r="L2789" s="62">
        <v>0.50198680446432997</v>
      </c>
      <c r="M2789" s="62">
        <v>0.56834059028404305</v>
      </c>
    </row>
    <row r="2790" spans="1:13" x14ac:dyDescent="0.35">
      <c r="A2790" s="59" t="s">
        <v>2458</v>
      </c>
      <c r="B2790" s="59" t="s">
        <v>2459</v>
      </c>
      <c r="C2790" s="60" t="s">
        <v>40</v>
      </c>
      <c r="D2790" s="60" t="s">
        <v>46</v>
      </c>
      <c r="E2790" s="60" t="s">
        <v>6657</v>
      </c>
      <c r="F2790" s="61">
        <v>86.286296301691493</v>
      </c>
      <c r="G2790" s="61">
        <v>93.177386057876902</v>
      </c>
      <c r="H2790" s="61">
        <v>101.671671292502</v>
      </c>
      <c r="I2790" s="61">
        <v>109.99793056824601</v>
      </c>
      <c r="J2790" s="62">
        <v>0.51349443931182104</v>
      </c>
      <c r="K2790" s="62">
        <v>0.50343137720537501</v>
      </c>
      <c r="L2790" s="62">
        <v>0.496250977348905</v>
      </c>
      <c r="M2790" s="62">
        <v>0.556995212332422</v>
      </c>
    </row>
    <row r="2791" spans="1:13" x14ac:dyDescent="0.35">
      <c r="A2791" s="59" t="s">
        <v>6602</v>
      </c>
      <c r="B2791" s="59" t="s">
        <v>6603</v>
      </c>
      <c r="C2791" s="60" t="s">
        <v>31</v>
      </c>
      <c r="D2791" s="60" t="s">
        <v>46</v>
      </c>
      <c r="E2791" s="60" t="s">
        <v>6656</v>
      </c>
      <c r="F2791" s="61">
        <v>87.106174606178598</v>
      </c>
      <c r="G2791" s="61">
        <v>94.587330279372296</v>
      </c>
      <c r="H2791" s="61">
        <v>100.487854872751</v>
      </c>
      <c r="I2791" s="61">
        <v>101.270291243504</v>
      </c>
      <c r="J2791" s="62">
        <v>0.45023174679425598</v>
      </c>
      <c r="K2791" s="62">
        <v>0.41961285903186601</v>
      </c>
      <c r="L2791" s="62">
        <v>0.41597714472648001</v>
      </c>
      <c r="M2791" s="62">
        <v>0.46827405036694802</v>
      </c>
    </row>
    <row r="2792" spans="1:13" x14ac:dyDescent="0.35">
      <c r="A2792" s="59" t="s">
        <v>6600</v>
      </c>
      <c r="B2792" s="59" t="s">
        <v>6601</v>
      </c>
      <c r="C2792" s="60" t="s">
        <v>31</v>
      </c>
      <c r="D2792" s="60" t="s">
        <v>46</v>
      </c>
      <c r="E2792" s="60" t="s">
        <v>6656</v>
      </c>
      <c r="F2792" s="61">
        <v>87.106174606178598</v>
      </c>
      <c r="G2792" s="61">
        <v>94.587330279372296</v>
      </c>
      <c r="H2792" s="61">
        <v>100.487854872751</v>
      </c>
      <c r="I2792" s="61">
        <v>101.270291243504</v>
      </c>
      <c r="J2792" s="62">
        <v>0.45023174679425598</v>
      </c>
      <c r="K2792" s="62">
        <v>0.41961285903186601</v>
      </c>
      <c r="L2792" s="62">
        <v>0.41597714472648001</v>
      </c>
      <c r="M2792" s="62">
        <v>0.46827405036694802</v>
      </c>
    </row>
    <row r="2793" spans="1:13" x14ac:dyDescent="0.35">
      <c r="A2793" s="59" t="s">
        <v>5105</v>
      </c>
      <c r="B2793" s="59" t="s">
        <v>5106</v>
      </c>
      <c r="C2793" s="60" t="s">
        <v>31</v>
      </c>
      <c r="D2793" s="60" t="s">
        <v>37</v>
      </c>
      <c r="E2793" s="60" t="s">
        <v>6656</v>
      </c>
      <c r="F2793" s="61">
        <v>89.910169108568098</v>
      </c>
      <c r="G2793" s="61"/>
      <c r="H2793" s="61"/>
      <c r="I2793" s="61">
        <v>97.247041068120097</v>
      </c>
      <c r="J2793" s="62">
        <v>0.30676860524843502</v>
      </c>
      <c r="K2793" s="62">
        <v>0.26952389505480001</v>
      </c>
      <c r="L2793" s="62">
        <v>0.263216727725466</v>
      </c>
      <c r="M2793" s="62">
        <v>0.315589687746412</v>
      </c>
    </row>
    <row r="2794" spans="1:13" x14ac:dyDescent="0.35">
      <c r="A2794" s="59" t="s">
        <v>5107</v>
      </c>
      <c r="B2794" s="59" t="s">
        <v>5108</v>
      </c>
      <c r="C2794" s="60" t="s">
        <v>31</v>
      </c>
      <c r="D2794" s="60" t="s">
        <v>37</v>
      </c>
      <c r="E2794" s="60" t="s">
        <v>6656</v>
      </c>
      <c r="F2794" s="61">
        <v>89.910169108568098</v>
      </c>
      <c r="G2794" s="61"/>
      <c r="H2794" s="61"/>
      <c r="I2794" s="61">
        <v>97.247041068120097</v>
      </c>
      <c r="J2794" s="62">
        <v>0.30676860524843502</v>
      </c>
      <c r="K2794" s="62">
        <v>0.26952389505480001</v>
      </c>
      <c r="L2794" s="62">
        <v>0.263216727725466</v>
      </c>
      <c r="M2794" s="62">
        <v>0.315589687746412</v>
      </c>
    </row>
    <row r="2795" spans="1:13" x14ac:dyDescent="0.35">
      <c r="A2795" s="59" t="s">
        <v>2454</v>
      </c>
      <c r="B2795" s="59" t="s">
        <v>2455</v>
      </c>
      <c r="C2795" s="60" t="s">
        <v>40</v>
      </c>
      <c r="D2795" s="60" t="s">
        <v>46</v>
      </c>
      <c r="E2795" s="60" t="s">
        <v>6657</v>
      </c>
      <c r="F2795" s="61">
        <v>85.437025796947907</v>
      </c>
      <c r="G2795" s="61">
        <v>93.576134916106</v>
      </c>
      <c r="H2795" s="61">
        <v>101.818320029403</v>
      </c>
      <c r="I2795" s="61">
        <v>97.266092528947198</v>
      </c>
      <c r="J2795" s="62">
        <v>0.5401028113752</v>
      </c>
      <c r="K2795" s="62">
        <v>0.50360384866622498</v>
      </c>
      <c r="L2795" s="62">
        <v>0.49977470537234803</v>
      </c>
      <c r="M2795" s="62">
        <v>0.56530383295501696</v>
      </c>
    </row>
    <row r="2796" spans="1:13" x14ac:dyDescent="0.35">
      <c r="A2796" s="59" t="s">
        <v>618</v>
      </c>
      <c r="B2796" s="59" t="s">
        <v>619</v>
      </c>
      <c r="C2796" s="60" t="s">
        <v>31</v>
      </c>
      <c r="D2796" s="60" t="s">
        <v>83</v>
      </c>
      <c r="E2796" s="60" t="s">
        <v>6657</v>
      </c>
      <c r="F2796" s="61">
        <v>93.1571154832709</v>
      </c>
      <c r="G2796" s="61">
        <v>90.657134567855707</v>
      </c>
      <c r="H2796" s="61">
        <v>102.721821953071</v>
      </c>
      <c r="I2796" s="61">
        <v>92.245794412959896</v>
      </c>
      <c r="J2796" s="62">
        <v>0.54841952192830601</v>
      </c>
      <c r="K2796" s="62">
        <v>0.49630017253701397</v>
      </c>
      <c r="L2796" s="62">
        <v>0.48921985633577603</v>
      </c>
      <c r="M2796" s="62">
        <v>0.56601745503562595</v>
      </c>
    </row>
    <row r="2797" spans="1:13" x14ac:dyDescent="0.35">
      <c r="A2797" s="59" t="s">
        <v>3261</v>
      </c>
      <c r="B2797" s="59" t="s">
        <v>3262</v>
      </c>
      <c r="C2797" s="60" t="s">
        <v>40</v>
      </c>
      <c r="D2797" s="60" t="s">
        <v>41</v>
      </c>
      <c r="E2797" s="60" t="s">
        <v>6656</v>
      </c>
      <c r="F2797" s="61">
        <v>90.000022206197102</v>
      </c>
      <c r="G2797" s="61">
        <v>104.37381755541401</v>
      </c>
      <c r="H2797" s="61">
        <v>99.261433419777902</v>
      </c>
      <c r="I2797" s="61">
        <v>107.15443109062601</v>
      </c>
      <c r="J2797" s="62">
        <v>0.37284842676434399</v>
      </c>
      <c r="K2797" s="62">
        <v>0.33601479907412302</v>
      </c>
      <c r="L2797" s="62">
        <v>0.33115429370261101</v>
      </c>
      <c r="M2797" s="62">
        <v>0.38188425052602798</v>
      </c>
    </row>
    <row r="2798" spans="1:13" x14ac:dyDescent="0.35">
      <c r="A2798" s="59" t="s">
        <v>4675</v>
      </c>
      <c r="B2798" s="59" t="s">
        <v>4676</v>
      </c>
      <c r="C2798" s="60" t="s">
        <v>40</v>
      </c>
      <c r="D2798" s="60" t="s">
        <v>89</v>
      </c>
      <c r="E2798" s="60" t="s">
        <v>6656</v>
      </c>
      <c r="F2798" s="61">
        <v>99.090462590234793</v>
      </c>
      <c r="G2798" s="61">
        <v>100.24587018376801</v>
      </c>
      <c r="H2798" s="61">
        <v>107.422721190877</v>
      </c>
      <c r="I2798" s="61">
        <v>103.667215023449</v>
      </c>
      <c r="J2798" s="62">
        <v>0.42191533922126301</v>
      </c>
      <c r="K2798" s="62">
        <v>0.36961741931466102</v>
      </c>
      <c r="L2798" s="62">
        <v>0.36418491772262102</v>
      </c>
      <c r="M2798" s="62">
        <v>0.44000779163363701</v>
      </c>
    </row>
    <row r="2799" spans="1:13" x14ac:dyDescent="0.35">
      <c r="A2799" s="59" t="s">
        <v>348</v>
      </c>
      <c r="B2799" s="59" t="s">
        <v>349</v>
      </c>
      <c r="C2799" s="60" t="s">
        <v>40</v>
      </c>
      <c r="D2799" s="60" t="s">
        <v>41</v>
      </c>
      <c r="E2799" s="60" t="s">
        <v>6657</v>
      </c>
      <c r="F2799" s="61">
        <v>87.540066261422496</v>
      </c>
      <c r="G2799" s="61">
        <v>105.920725066323</v>
      </c>
      <c r="H2799" s="61">
        <v>96.7049798758799</v>
      </c>
      <c r="I2799" s="61">
        <v>104.986132004157</v>
      </c>
      <c r="J2799" s="62">
        <v>0.612805164479582</v>
      </c>
      <c r="K2799" s="62">
        <v>0.57019800996899395</v>
      </c>
      <c r="L2799" s="62">
        <v>0.56714732482859598</v>
      </c>
      <c r="M2799" s="62">
        <v>0.63974263379376295</v>
      </c>
    </row>
    <row r="2800" spans="1:13" x14ac:dyDescent="0.35">
      <c r="A2800" s="59" t="s">
        <v>4671</v>
      </c>
      <c r="B2800" s="59" t="s">
        <v>4672</v>
      </c>
      <c r="C2800" s="60" t="s">
        <v>31</v>
      </c>
      <c r="D2800" s="60" t="s">
        <v>89</v>
      </c>
      <c r="E2800" s="60" t="s">
        <v>6656</v>
      </c>
      <c r="F2800" s="61">
        <v>98.079317396189793</v>
      </c>
      <c r="G2800" s="61"/>
      <c r="H2800" s="61"/>
      <c r="I2800" s="61">
        <v>100.30099131324501</v>
      </c>
      <c r="J2800" s="62">
        <v>0.31769388746882798</v>
      </c>
      <c r="K2800" s="62">
        <v>0.268994089155774</v>
      </c>
      <c r="L2800" s="62">
        <v>0.25818746478781002</v>
      </c>
      <c r="M2800" s="62">
        <v>0.326818471592632</v>
      </c>
    </row>
    <row r="2801" spans="1:13" x14ac:dyDescent="0.35">
      <c r="A2801" s="59" t="s">
        <v>4623</v>
      </c>
      <c r="B2801" s="59" t="s">
        <v>4624</v>
      </c>
      <c r="C2801" s="60" t="s">
        <v>40</v>
      </c>
      <c r="D2801" s="60" t="s">
        <v>3030</v>
      </c>
      <c r="E2801" s="60" t="s">
        <v>6656</v>
      </c>
      <c r="F2801" s="61">
        <v>100.907631804083</v>
      </c>
      <c r="G2801" s="61"/>
      <c r="H2801" s="61"/>
      <c r="I2801" s="61">
        <v>106.07248433897</v>
      </c>
      <c r="J2801" s="62">
        <v>0.33290794233394599</v>
      </c>
      <c r="K2801" s="62">
        <v>0.283076039845571</v>
      </c>
      <c r="L2801" s="62">
        <v>0.27856780863458003</v>
      </c>
      <c r="M2801" s="62">
        <v>0.345981956904933</v>
      </c>
    </row>
    <row r="2802" spans="1:13" x14ac:dyDescent="0.35">
      <c r="A2802" s="59" t="s">
        <v>5219</v>
      </c>
      <c r="B2802" s="59" t="s">
        <v>5220</v>
      </c>
      <c r="C2802" s="60" t="s">
        <v>40</v>
      </c>
      <c r="D2802" s="60" t="s">
        <v>250</v>
      </c>
      <c r="E2802" s="60" t="s">
        <v>6656</v>
      </c>
      <c r="F2802" s="61">
        <v>84.118371841747603</v>
      </c>
      <c r="G2802" s="61">
        <v>101.524005093629</v>
      </c>
      <c r="H2802" s="61">
        <v>106.826187767083</v>
      </c>
      <c r="I2802" s="61">
        <v>103.786631399455</v>
      </c>
      <c r="J2802" s="62">
        <v>0.419021241544208</v>
      </c>
      <c r="K2802" s="62">
        <v>0.37332622374941199</v>
      </c>
      <c r="L2802" s="62">
        <v>0.36656036403423797</v>
      </c>
      <c r="M2802" s="62">
        <v>0.434472575884778</v>
      </c>
    </row>
    <row r="2803" spans="1:13" x14ac:dyDescent="0.35">
      <c r="A2803" s="59" t="s">
        <v>4507</v>
      </c>
      <c r="B2803" s="59" t="s">
        <v>4508</v>
      </c>
      <c r="C2803" s="60" t="s">
        <v>31</v>
      </c>
      <c r="D2803" s="60" t="s">
        <v>83</v>
      </c>
      <c r="E2803" s="60" t="s">
        <v>6656</v>
      </c>
      <c r="F2803" s="61">
        <v>102.135291216984</v>
      </c>
      <c r="G2803" s="61">
        <v>98.567923085388699</v>
      </c>
      <c r="H2803" s="61">
        <v>91.955394246772997</v>
      </c>
      <c r="I2803" s="61">
        <v>106.626943097392</v>
      </c>
      <c r="J2803" s="62">
        <v>0.34707574898691301</v>
      </c>
      <c r="K2803" s="62">
        <v>0.30960298295250199</v>
      </c>
      <c r="L2803" s="62">
        <v>0.30394169430083101</v>
      </c>
      <c r="M2803" s="62">
        <v>0.37187842242980501</v>
      </c>
    </row>
    <row r="2804" spans="1:13" x14ac:dyDescent="0.35">
      <c r="A2804" s="59" t="s">
        <v>1542</v>
      </c>
      <c r="B2804" s="59" t="s">
        <v>1543</v>
      </c>
      <c r="C2804" s="60" t="s">
        <v>40</v>
      </c>
      <c r="D2804" s="60" t="s">
        <v>56</v>
      </c>
      <c r="E2804" s="60" t="s">
        <v>6657</v>
      </c>
      <c r="F2804" s="61">
        <v>96.929097156726797</v>
      </c>
      <c r="G2804" s="61">
        <v>105.63021370911299</v>
      </c>
      <c r="H2804" s="61">
        <v>99.409638135304306</v>
      </c>
      <c r="I2804" s="61">
        <v>96.368040477510505</v>
      </c>
      <c r="J2804" s="62">
        <v>0.56351429558230004</v>
      </c>
      <c r="K2804" s="62">
        <v>0.50905030047910105</v>
      </c>
      <c r="L2804" s="62">
        <v>0.50623443237163102</v>
      </c>
      <c r="M2804" s="62">
        <v>0.58580368230365998</v>
      </c>
    </row>
    <row r="2805" spans="1:13" x14ac:dyDescent="0.35">
      <c r="A2805" s="59" t="s">
        <v>2232</v>
      </c>
      <c r="B2805" s="59" t="s">
        <v>2233</v>
      </c>
      <c r="C2805" s="60" t="s">
        <v>31</v>
      </c>
      <c r="D2805" s="60" t="s">
        <v>46</v>
      </c>
      <c r="E2805" s="60" t="s">
        <v>6657</v>
      </c>
      <c r="F2805" s="61">
        <v>88.170036708911994</v>
      </c>
      <c r="G2805" s="61">
        <v>86.979797211910693</v>
      </c>
      <c r="H2805" s="61">
        <v>103.65271089936201</v>
      </c>
      <c r="I2805" s="61">
        <v>107.283518258931</v>
      </c>
      <c r="J2805" s="62">
        <v>0.52743737180879902</v>
      </c>
      <c r="K2805" s="62">
        <v>0.48586531714993703</v>
      </c>
      <c r="L2805" s="62">
        <v>0.482211303676159</v>
      </c>
      <c r="M2805" s="62">
        <v>0.55046716455787303</v>
      </c>
    </row>
    <row r="2806" spans="1:13" x14ac:dyDescent="0.35">
      <c r="A2806" s="59" t="s">
        <v>878</v>
      </c>
      <c r="B2806" s="59" t="s">
        <v>879</v>
      </c>
      <c r="C2806" s="60" t="s">
        <v>40</v>
      </c>
      <c r="D2806" s="60" t="s">
        <v>53</v>
      </c>
      <c r="E2806" s="60" t="s">
        <v>6657</v>
      </c>
      <c r="F2806" s="61">
        <v>90.707254189797993</v>
      </c>
      <c r="G2806" s="61">
        <v>95.369131971122499</v>
      </c>
      <c r="H2806" s="61">
        <v>102.077260056106</v>
      </c>
      <c r="I2806" s="61">
        <v>102.194353356457</v>
      </c>
      <c r="J2806" s="62">
        <v>0.51883715201001801</v>
      </c>
      <c r="K2806" s="62">
        <v>0.50583880882718202</v>
      </c>
      <c r="L2806" s="62">
        <v>0.50640804050277999</v>
      </c>
      <c r="M2806" s="62">
        <v>0.56576348770511298</v>
      </c>
    </row>
    <row r="2807" spans="1:13" x14ac:dyDescent="0.35">
      <c r="A2807" s="59" t="s">
        <v>6292</v>
      </c>
      <c r="B2807" s="59" t="s">
        <v>6293</v>
      </c>
      <c r="C2807" s="60" t="s">
        <v>31</v>
      </c>
      <c r="D2807" s="60" t="s">
        <v>46</v>
      </c>
      <c r="E2807" s="60" t="s">
        <v>6656</v>
      </c>
      <c r="F2807" s="61">
        <v>88.689786405439307</v>
      </c>
      <c r="G2807" s="61">
        <v>89.311545634723203</v>
      </c>
      <c r="H2807" s="61">
        <v>103.17400013447001</v>
      </c>
      <c r="I2807" s="61">
        <v>99.874416246753299</v>
      </c>
      <c r="J2807" s="62">
        <v>0.41784954614201297</v>
      </c>
      <c r="K2807" s="62">
        <v>0.39492183458066399</v>
      </c>
      <c r="L2807" s="62">
        <v>0.39205182706481101</v>
      </c>
      <c r="M2807" s="62">
        <v>0.43860639906111898</v>
      </c>
    </row>
    <row r="2808" spans="1:13" x14ac:dyDescent="0.35">
      <c r="A2808" s="59" t="s">
        <v>2234</v>
      </c>
      <c r="B2808" s="59" t="s">
        <v>2235</v>
      </c>
      <c r="C2808" s="60" t="s">
        <v>31</v>
      </c>
      <c r="D2808" s="60" t="s">
        <v>46</v>
      </c>
      <c r="E2808" s="60" t="s">
        <v>6657</v>
      </c>
      <c r="F2808" s="61">
        <v>88.304655839698796</v>
      </c>
      <c r="G2808" s="61">
        <v>91.034220055279505</v>
      </c>
      <c r="H2808" s="61">
        <v>102.733514278</v>
      </c>
      <c r="I2808" s="61">
        <v>98.325721241044306</v>
      </c>
      <c r="J2808" s="62">
        <v>0.52760587599161501</v>
      </c>
      <c r="K2808" s="62">
        <v>0.48582724857100701</v>
      </c>
      <c r="L2808" s="62">
        <v>0.48243454937160302</v>
      </c>
      <c r="M2808" s="62">
        <v>0.53510133026491802</v>
      </c>
    </row>
    <row r="2809" spans="1:13" x14ac:dyDescent="0.35">
      <c r="A2809" s="59" t="s">
        <v>6294</v>
      </c>
      <c r="B2809" s="59" t="s">
        <v>6295</v>
      </c>
      <c r="C2809" s="60" t="s">
        <v>31</v>
      </c>
      <c r="D2809" s="60" t="s">
        <v>46</v>
      </c>
      <c r="E2809" s="60" t="s">
        <v>6656</v>
      </c>
      <c r="F2809" s="61">
        <v>88.689786405439307</v>
      </c>
      <c r="G2809" s="61">
        <v>89.311545634723203</v>
      </c>
      <c r="H2809" s="61">
        <v>103.17400013447001</v>
      </c>
      <c r="I2809" s="61">
        <v>99.874416246753299</v>
      </c>
      <c r="J2809" s="62">
        <v>0.41784954614201297</v>
      </c>
      <c r="K2809" s="62">
        <v>0.39492183458066399</v>
      </c>
      <c r="L2809" s="62">
        <v>0.39205182706481101</v>
      </c>
      <c r="M2809" s="62">
        <v>0.43860639906111898</v>
      </c>
    </row>
    <row r="2810" spans="1:13" x14ac:dyDescent="0.35">
      <c r="A2810" s="59" t="s">
        <v>4121</v>
      </c>
      <c r="B2810" s="59" t="s">
        <v>4122</v>
      </c>
      <c r="C2810" s="60" t="s">
        <v>31</v>
      </c>
      <c r="D2810" s="60" t="s">
        <v>80</v>
      </c>
      <c r="E2810" s="60" t="s">
        <v>6656</v>
      </c>
      <c r="F2810" s="61">
        <v>98.119143114134502</v>
      </c>
      <c r="G2810" s="61">
        <v>96.266467672850595</v>
      </c>
      <c r="H2810" s="61"/>
      <c r="I2810" s="61">
        <v>98.504193922017294</v>
      </c>
      <c r="J2810" s="62">
        <v>0.34006870417854401</v>
      </c>
      <c r="K2810" s="62">
        <v>0.302860496114918</v>
      </c>
      <c r="L2810" s="62">
        <v>0.29775489211623102</v>
      </c>
      <c r="M2810" s="62">
        <v>0.349029565350015</v>
      </c>
    </row>
    <row r="2811" spans="1:13" x14ac:dyDescent="0.35">
      <c r="A2811" s="59" t="s">
        <v>4627</v>
      </c>
      <c r="B2811" s="59" t="s">
        <v>4628</v>
      </c>
      <c r="C2811" s="60" t="s">
        <v>40</v>
      </c>
      <c r="D2811" s="60" t="s">
        <v>3030</v>
      </c>
      <c r="E2811" s="60" t="s">
        <v>6656</v>
      </c>
      <c r="F2811" s="61">
        <v>100.907631804083</v>
      </c>
      <c r="G2811" s="61"/>
      <c r="H2811" s="61"/>
      <c r="I2811" s="61">
        <v>106.07248433897</v>
      </c>
      <c r="J2811" s="62">
        <v>0.33290794233394599</v>
      </c>
      <c r="K2811" s="62">
        <v>0.283076039845571</v>
      </c>
      <c r="L2811" s="62">
        <v>0.27856780863458003</v>
      </c>
      <c r="M2811" s="62">
        <v>0.345981956904933</v>
      </c>
    </row>
    <row r="2812" spans="1:13" x14ac:dyDescent="0.35">
      <c r="A2812" s="59" t="s">
        <v>3259</v>
      </c>
      <c r="B2812" s="59" t="s">
        <v>3260</v>
      </c>
      <c r="C2812" s="60" t="s">
        <v>40</v>
      </c>
      <c r="D2812" s="60" t="s">
        <v>41</v>
      </c>
      <c r="E2812" s="60" t="s">
        <v>6656</v>
      </c>
      <c r="F2812" s="61">
        <v>90.000022206197102</v>
      </c>
      <c r="G2812" s="61">
        <v>104.37381755541401</v>
      </c>
      <c r="H2812" s="61">
        <v>99.261433419777902</v>
      </c>
      <c r="I2812" s="61">
        <v>107.15443109062601</v>
      </c>
      <c r="J2812" s="62">
        <v>0.37284842676434399</v>
      </c>
      <c r="K2812" s="62">
        <v>0.33601479907412302</v>
      </c>
      <c r="L2812" s="62">
        <v>0.33115429370261101</v>
      </c>
      <c r="M2812" s="62">
        <v>0.38188425052602798</v>
      </c>
    </row>
    <row r="2813" spans="1:13" x14ac:dyDescent="0.35">
      <c r="A2813" s="59" t="s">
        <v>6296</v>
      </c>
      <c r="B2813" s="59" t="s">
        <v>6297</v>
      </c>
      <c r="C2813" s="60" t="s">
        <v>31</v>
      </c>
      <c r="D2813" s="60" t="s">
        <v>46</v>
      </c>
      <c r="E2813" s="60" t="s">
        <v>6656</v>
      </c>
      <c r="F2813" s="61">
        <v>88.689786405439307</v>
      </c>
      <c r="G2813" s="61">
        <v>89.311545634723203</v>
      </c>
      <c r="H2813" s="61">
        <v>103.17400013447001</v>
      </c>
      <c r="I2813" s="61">
        <v>99.874416246753299</v>
      </c>
      <c r="J2813" s="62">
        <v>0.41784954614201297</v>
      </c>
      <c r="K2813" s="62">
        <v>0.39492183458066399</v>
      </c>
      <c r="L2813" s="62">
        <v>0.39205182706481101</v>
      </c>
      <c r="M2813" s="62">
        <v>0.43860639906111898</v>
      </c>
    </row>
    <row r="2814" spans="1:13" x14ac:dyDescent="0.35">
      <c r="A2814" s="59" t="s">
        <v>5109</v>
      </c>
      <c r="B2814" s="59" t="s">
        <v>5110</v>
      </c>
      <c r="C2814" s="60" t="s">
        <v>31</v>
      </c>
      <c r="D2814" s="60" t="s">
        <v>37</v>
      </c>
      <c r="E2814" s="60" t="s">
        <v>6656</v>
      </c>
      <c r="F2814" s="61">
        <v>89.910169108568098</v>
      </c>
      <c r="G2814" s="61"/>
      <c r="H2814" s="61"/>
      <c r="I2814" s="61">
        <v>97.247041068120097</v>
      </c>
      <c r="J2814" s="62">
        <v>0.30676860524843502</v>
      </c>
      <c r="K2814" s="62">
        <v>0.26952389505480001</v>
      </c>
      <c r="L2814" s="62">
        <v>0.263216727725466</v>
      </c>
      <c r="M2814" s="62">
        <v>0.315589687746412</v>
      </c>
    </row>
    <row r="2815" spans="1:13" x14ac:dyDescent="0.35">
      <c r="A2815" s="59" t="s">
        <v>4585</v>
      </c>
      <c r="B2815" s="59" t="s">
        <v>4586</v>
      </c>
      <c r="C2815" s="60" t="s">
        <v>31</v>
      </c>
      <c r="D2815" s="60" t="s">
        <v>46</v>
      </c>
      <c r="E2815" s="60" t="s">
        <v>6656</v>
      </c>
      <c r="F2815" s="61">
        <v>92.881385255135797</v>
      </c>
      <c r="G2815" s="61">
        <v>91.749904821919998</v>
      </c>
      <c r="H2815" s="61">
        <v>105.84673070185499</v>
      </c>
      <c r="I2815" s="61">
        <v>100.61085066202401</v>
      </c>
      <c r="J2815" s="62">
        <v>0.37336879359500202</v>
      </c>
      <c r="K2815" s="62">
        <v>0.33618527859376302</v>
      </c>
      <c r="L2815" s="62">
        <v>0.33175166074213103</v>
      </c>
      <c r="M2815" s="62">
        <v>0.39195109659660299</v>
      </c>
    </row>
    <row r="2816" spans="1:13" x14ac:dyDescent="0.35">
      <c r="A2816" s="59" t="s">
        <v>4625</v>
      </c>
      <c r="B2816" s="59" t="s">
        <v>4626</v>
      </c>
      <c r="C2816" s="60" t="s">
        <v>40</v>
      </c>
      <c r="D2816" s="60" t="s">
        <v>3030</v>
      </c>
      <c r="E2816" s="60" t="s">
        <v>6656</v>
      </c>
      <c r="F2816" s="61">
        <v>100.907631804083</v>
      </c>
      <c r="G2816" s="61"/>
      <c r="H2816" s="61"/>
      <c r="I2816" s="61">
        <v>106.07248433897</v>
      </c>
      <c r="J2816" s="62">
        <v>0.33290794233394599</v>
      </c>
      <c r="K2816" s="62">
        <v>0.283076039845571</v>
      </c>
      <c r="L2816" s="62">
        <v>0.27856780863458003</v>
      </c>
      <c r="M2816" s="62">
        <v>0.345981956904933</v>
      </c>
    </row>
    <row r="2817" spans="1:13" x14ac:dyDescent="0.35">
      <c r="A2817" s="59" t="s">
        <v>5560</v>
      </c>
      <c r="B2817" s="59" t="s">
        <v>5561</v>
      </c>
      <c r="C2817" s="60" t="s">
        <v>40</v>
      </c>
      <c r="D2817" s="60" t="s">
        <v>86</v>
      </c>
      <c r="E2817" s="60" t="s">
        <v>6656</v>
      </c>
      <c r="F2817" s="61">
        <v>94.305062821034397</v>
      </c>
      <c r="G2817" s="61"/>
      <c r="H2817" s="61"/>
      <c r="I2817" s="61">
        <v>97.438540664496102</v>
      </c>
      <c r="J2817" s="62">
        <v>0.32063130212843199</v>
      </c>
      <c r="K2817" s="62">
        <v>0.26598314597614597</v>
      </c>
      <c r="L2817" s="62">
        <v>0.252890460033038</v>
      </c>
      <c r="M2817" s="62">
        <v>0.33965466221887602</v>
      </c>
    </row>
    <row r="2818" spans="1:13" x14ac:dyDescent="0.35">
      <c r="A2818" s="59" t="s">
        <v>3581</v>
      </c>
      <c r="B2818" s="59" t="s">
        <v>3582</v>
      </c>
      <c r="C2818" s="60" t="s">
        <v>40</v>
      </c>
      <c r="D2818" s="60" t="s">
        <v>223</v>
      </c>
      <c r="E2818" s="60" t="s">
        <v>6656</v>
      </c>
      <c r="F2818" s="61">
        <v>90.953948919135897</v>
      </c>
      <c r="G2818" s="61">
        <v>106.545987081928</v>
      </c>
      <c r="H2818" s="61">
        <v>101.99037708778501</v>
      </c>
      <c r="I2818" s="61">
        <v>94.950897689244897</v>
      </c>
      <c r="J2818" s="62">
        <v>0.38218684637339501</v>
      </c>
      <c r="K2818" s="62">
        <v>0.34223700540997398</v>
      </c>
      <c r="L2818" s="62">
        <v>0.33640379546522697</v>
      </c>
      <c r="M2818" s="62">
        <v>0.39491397035010201</v>
      </c>
    </row>
    <row r="2819" spans="1:13" x14ac:dyDescent="0.35">
      <c r="A2819" s="59" t="s">
        <v>5117</v>
      </c>
      <c r="B2819" s="59" t="s">
        <v>5118</v>
      </c>
      <c r="C2819" s="60" t="s">
        <v>40</v>
      </c>
      <c r="D2819" s="60" t="s">
        <v>37</v>
      </c>
      <c r="E2819" s="60" t="s">
        <v>6656</v>
      </c>
      <c r="F2819" s="61">
        <v>89.910169108568098</v>
      </c>
      <c r="G2819" s="61"/>
      <c r="H2819" s="61"/>
      <c r="I2819" s="61">
        <v>97.247041068120097</v>
      </c>
      <c r="J2819" s="62">
        <v>0.30676860524843502</v>
      </c>
      <c r="K2819" s="62">
        <v>0.26952389505480001</v>
      </c>
      <c r="L2819" s="62">
        <v>0.263216727725466</v>
      </c>
      <c r="M2819" s="62">
        <v>0.315589687746412</v>
      </c>
    </row>
    <row r="2820" spans="1:13" x14ac:dyDescent="0.35">
      <c r="A2820" s="59" t="s">
        <v>217</v>
      </c>
      <c r="B2820" s="59" t="s">
        <v>218</v>
      </c>
      <c r="C2820" s="60" t="s">
        <v>31</v>
      </c>
      <c r="D2820" s="60" t="s">
        <v>86</v>
      </c>
      <c r="E2820" s="60" t="s">
        <v>6657</v>
      </c>
      <c r="F2820" s="61">
        <v>90.2316284638014</v>
      </c>
      <c r="G2820" s="61">
        <v>106.454889830336</v>
      </c>
      <c r="H2820" s="61">
        <v>104.94457789260299</v>
      </c>
      <c r="I2820" s="61">
        <v>89.043651812079503</v>
      </c>
      <c r="J2820" s="62">
        <v>0.45915174959664201</v>
      </c>
      <c r="K2820" s="62">
        <v>0.403037384147508</v>
      </c>
      <c r="L2820" s="62">
        <v>0.39276860549546699</v>
      </c>
      <c r="M2820" s="62">
        <v>0.471253617614383</v>
      </c>
    </row>
    <row r="2821" spans="1:13" x14ac:dyDescent="0.35">
      <c r="A2821" s="59" t="s">
        <v>2456</v>
      </c>
      <c r="B2821" s="59" t="s">
        <v>2457</v>
      </c>
      <c r="C2821" s="60" t="s">
        <v>40</v>
      </c>
      <c r="D2821" s="60" t="s">
        <v>46</v>
      </c>
      <c r="E2821" s="60" t="s">
        <v>6657</v>
      </c>
      <c r="F2821" s="61">
        <v>90.078032815373305</v>
      </c>
      <c r="G2821" s="61">
        <v>93.726984981676793</v>
      </c>
      <c r="H2821" s="61">
        <v>97.480471977698201</v>
      </c>
      <c r="I2821" s="61">
        <v>95.160642847089804</v>
      </c>
      <c r="J2821" s="62">
        <v>0.55272815279196397</v>
      </c>
      <c r="K2821" s="62">
        <v>0.50480441539786503</v>
      </c>
      <c r="L2821" s="62">
        <v>0.50230175702831303</v>
      </c>
      <c r="M2821" s="62">
        <v>0.56697267859371703</v>
      </c>
    </row>
    <row r="2822" spans="1:13" x14ac:dyDescent="0.35">
      <c r="A2822" s="59" t="s">
        <v>4587</v>
      </c>
      <c r="B2822" s="59" t="s">
        <v>4588</v>
      </c>
      <c r="C2822" s="60" t="s">
        <v>31</v>
      </c>
      <c r="D2822" s="60" t="s">
        <v>46</v>
      </c>
      <c r="E2822" s="60" t="s">
        <v>6656</v>
      </c>
      <c r="F2822" s="61">
        <v>92.881385255135797</v>
      </c>
      <c r="G2822" s="61">
        <v>91.749904821919998</v>
      </c>
      <c r="H2822" s="61">
        <v>105.84673070185499</v>
      </c>
      <c r="I2822" s="61">
        <v>100.61085066202401</v>
      </c>
      <c r="J2822" s="62">
        <v>0.37336879359500202</v>
      </c>
      <c r="K2822" s="62">
        <v>0.33618527859376302</v>
      </c>
      <c r="L2822" s="62">
        <v>0.33175166074213103</v>
      </c>
      <c r="M2822" s="62">
        <v>0.39195109659660299</v>
      </c>
    </row>
    <row r="2823" spans="1:13" x14ac:dyDescent="0.35">
      <c r="A2823" s="59" t="s">
        <v>5111</v>
      </c>
      <c r="B2823" s="59" t="s">
        <v>5112</v>
      </c>
      <c r="C2823" s="60" t="s">
        <v>31</v>
      </c>
      <c r="D2823" s="60" t="s">
        <v>37</v>
      </c>
      <c r="E2823" s="60" t="s">
        <v>6656</v>
      </c>
      <c r="F2823" s="61">
        <v>89.910169108568098</v>
      </c>
      <c r="G2823" s="61"/>
      <c r="H2823" s="61"/>
      <c r="I2823" s="61">
        <v>97.247041068120097</v>
      </c>
      <c r="J2823" s="62">
        <v>0.30676860524843502</v>
      </c>
      <c r="K2823" s="62">
        <v>0.26952389505480001</v>
      </c>
      <c r="L2823" s="62">
        <v>0.263216727725466</v>
      </c>
      <c r="M2823" s="62">
        <v>0.315589687746412</v>
      </c>
    </row>
    <row r="2824" spans="1:13" x14ac:dyDescent="0.35">
      <c r="A2824" s="59" t="s">
        <v>5446</v>
      </c>
      <c r="B2824" s="59" t="s">
        <v>5447</v>
      </c>
      <c r="C2824" s="60" t="s">
        <v>40</v>
      </c>
      <c r="D2824" s="60" t="s">
        <v>259</v>
      </c>
      <c r="E2824" s="60" t="s">
        <v>6656</v>
      </c>
      <c r="F2824" s="61">
        <v>101.426525417108</v>
      </c>
      <c r="G2824" s="61">
        <v>99.120490605165998</v>
      </c>
      <c r="H2824" s="61">
        <v>94.987182621591998</v>
      </c>
      <c r="I2824" s="61">
        <v>105.20863186251</v>
      </c>
      <c r="J2824" s="62">
        <v>0.462490414303247</v>
      </c>
      <c r="K2824" s="62">
        <v>0.42445954868079899</v>
      </c>
      <c r="L2824" s="62">
        <v>0.42158096358663</v>
      </c>
      <c r="M2824" s="62">
        <v>0.477224686653684</v>
      </c>
    </row>
    <row r="2825" spans="1:13" x14ac:dyDescent="0.35">
      <c r="A2825" s="59" t="s">
        <v>5440</v>
      </c>
      <c r="B2825" s="59" t="s">
        <v>5441</v>
      </c>
      <c r="C2825" s="60" t="s">
        <v>31</v>
      </c>
      <c r="D2825" s="60" t="s">
        <v>259</v>
      </c>
      <c r="E2825" s="60" t="s">
        <v>6656</v>
      </c>
      <c r="F2825" s="61">
        <v>103.23407439259501</v>
      </c>
      <c r="G2825" s="61">
        <v>104.278673300485</v>
      </c>
      <c r="H2825" s="61">
        <v>99.654376484265796</v>
      </c>
      <c r="I2825" s="61">
        <v>105.147777506531</v>
      </c>
      <c r="J2825" s="62">
        <v>0.36795244830586499</v>
      </c>
      <c r="K2825" s="62">
        <v>0.336777493129857</v>
      </c>
      <c r="L2825" s="62">
        <v>0.33370597995190299</v>
      </c>
      <c r="M2825" s="62">
        <v>0.378450872363639</v>
      </c>
    </row>
    <row r="2826" spans="1:13" x14ac:dyDescent="0.35">
      <c r="A2826" s="59" t="s">
        <v>5448</v>
      </c>
      <c r="B2826" s="59" t="s">
        <v>5449</v>
      </c>
      <c r="C2826" s="60" t="s">
        <v>40</v>
      </c>
      <c r="D2826" s="60" t="s">
        <v>259</v>
      </c>
      <c r="E2826" s="60" t="s">
        <v>6656</v>
      </c>
      <c r="F2826" s="61">
        <v>102.460602947979</v>
      </c>
      <c r="G2826" s="61">
        <v>103.712529274806</v>
      </c>
      <c r="H2826" s="61">
        <v>98.310910361702298</v>
      </c>
      <c r="I2826" s="61">
        <v>107.23806553513</v>
      </c>
      <c r="J2826" s="62">
        <v>0.40109718512362103</v>
      </c>
      <c r="K2826" s="62">
        <v>0.371024019436624</v>
      </c>
      <c r="L2826" s="62">
        <v>0.36812407149075399</v>
      </c>
      <c r="M2826" s="62">
        <v>0.42238120714470401</v>
      </c>
    </row>
    <row r="2827" spans="1:13" x14ac:dyDescent="0.35">
      <c r="A2827" s="59" t="s">
        <v>5442</v>
      </c>
      <c r="B2827" s="59" t="s">
        <v>5443</v>
      </c>
      <c r="C2827" s="60" t="s">
        <v>31</v>
      </c>
      <c r="D2827" s="60" t="s">
        <v>259</v>
      </c>
      <c r="E2827" s="60" t="s">
        <v>6656</v>
      </c>
      <c r="F2827" s="61">
        <v>103.23407439259501</v>
      </c>
      <c r="G2827" s="61">
        <v>104.278673300485</v>
      </c>
      <c r="H2827" s="61">
        <v>99.654376484265796</v>
      </c>
      <c r="I2827" s="61">
        <v>105.147777506531</v>
      </c>
      <c r="J2827" s="62">
        <v>0.36795244830586499</v>
      </c>
      <c r="K2827" s="62">
        <v>0.336777493129857</v>
      </c>
      <c r="L2827" s="62">
        <v>0.33370597995190299</v>
      </c>
      <c r="M2827" s="62">
        <v>0.378450872363639</v>
      </c>
    </row>
    <row r="2828" spans="1:13" x14ac:dyDescent="0.35">
      <c r="A2828" s="59" t="s">
        <v>5450</v>
      </c>
      <c r="B2828" s="59" t="s">
        <v>5451</v>
      </c>
      <c r="C2828" s="60" t="s">
        <v>40</v>
      </c>
      <c r="D2828" s="60" t="s">
        <v>259</v>
      </c>
      <c r="E2828" s="60" t="s">
        <v>6656</v>
      </c>
      <c r="F2828" s="61">
        <v>103.23407439259501</v>
      </c>
      <c r="G2828" s="61">
        <v>104.278673300485</v>
      </c>
      <c r="H2828" s="61">
        <v>99.654376484265796</v>
      </c>
      <c r="I2828" s="61">
        <v>105.147777506531</v>
      </c>
      <c r="J2828" s="62">
        <v>0.36795244830586499</v>
      </c>
      <c r="K2828" s="62">
        <v>0.336777493129857</v>
      </c>
      <c r="L2828" s="62">
        <v>0.33370597995190299</v>
      </c>
      <c r="M2828" s="62">
        <v>0.378450872363639</v>
      </c>
    </row>
    <row r="2829" spans="1:13" x14ac:dyDescent="0.35">
      <c r="A2829" s="59" t="s">
        <v>5452</v>
      </c>
      <c r="B2829" s="59" t="s">
        <v>5453</v>
      </c>
      <c r="C2829" s="60" t="s">
        <v>40</v>
      </c>
      <c r="D2829" s="60" t="s">
        <v>259</v>
      </c>
      <c r="E2829" s="60" t="s">
        <v>6656</v>
      </c>
      <c r="F2829" s="61">
        <v>102.88778861578599</v>
      </c>
      <c r="G2829" s="61">
        <v>104.54597390326001</v>
      </c>
      <c r="H2829" s="61">
        <v>97.321501329140901</v>
      </c>
      <c r="I2829" s="61">
        <v>107.09440054288</v>
      </c>
      <c r="J2829" s="62">
        <v>0.40218162844059302</v>
      </c>
      <c r="K2829" s="62">
        <v>0.36603989433508199</v>
      </c>
      <c r="L2829" s="62">
        <v>0.364115908633176</v>
      </c>
      <c r="M2829" s="62">
        <v>0.41463955136004799</v>
      </c>
    </row>
    <row r="2830" spans="1:13" x14ac:dyDescent="0.35">
      <c r="A2830" s="59" t="s">
        <v>5454</v>
      </c>
      <c r="B2830" s="59" t="s">
        <v>5455</v>
      </c>
      <c r="C2830" s="60" t="s">
        <v>40</v>
      </c>
      <c r="D2830" s="60" t="s">
        <v>259</v>
      </c>
      <c r="E2830" s="60" t="s">
        <v>6656</v>
      </c>
      <c r="F2830" s="61">
        <v>103.23407439259501</v>
      </c>
      <c r="G2830" s="61">
        <v>104.278673300485</v>
      </c>
      <c r="H2830" s="61">
        <v>99.654376484265796</v>
      </c>
      <c r="I2830" s="61">
        <v>105.147777506531</v>
      </c>
      <c r="J2830" s="62">
        <v>0.36795244830586499</v>
      </c>
      <c r="K2830" s="62">
        <v>0.336777493129857</v>
      </c>
      <c r="L2830" s="62">
        <v>0.33370597995190299</v>
      </c>
      <c r="M2830" s="62">
        <v>0.378450872363639</v>
      </c>
    </row>
    <row r="2831" spans="1:13" x14ac:dyDescent="0.35">
      <c r="A2831" s="59" t="s">
        <v>5444</v>
      </c>
      <c r="B2831" s="59" t="s">
        <v>5445</v>
      </c>
      <c r="C2831" s="60" t="s">
        <v>31</v>
      </c>
      <c r="D2831" s="60" t="s">
        <v>259</v>
      </c>
      <c r="E2831" s="60" t="s">
        <v>6656</v>
      </c>
      <c r="F2831" s="61">
        <v>103.23407439259501</v>
      </c>
      <c r="G2831" s="61">
        <v>104.278673300485</v>
      </c>
      <c r="H2831" s="61">
        <v>99.654376484265796</v>
      </c>
      <c r="I2831" s="61">
        <v>105.147777506531</v>
      </c>
      <c r="J2831" s="62">
        <v>0.36795244830586499</v>
      </c>
      <c r="K2831" s="62">
        <v>0.336777493129857</v>
      </c>
      <c r="L2831" s="62">
        <v>0.33370597995190299</v>
      </c>
      <c r="M2831" s="62">
        <v>0.378450872363639</v>
      </c>
    </row>
    <row r="2832" spans="1:13" x14ac:dyDescent="0.35">
      <c r="A2832" s="59" t="s">
        <v>5456</v>
      </c>
      <c r="B2832" s="59" t="s">
        <v>5457</v>
      </c>
      <c r="C2832" s="60" t="s">
        <v>40</v>
      </c>
      <c r="D2832" s="60" t="s">
        <v>259</v>
      </c>
      <c r="E2832" s="60" t="s">
        <v>6656</v>
      </c>
      <c r="F2832" s="61">
        <v>103.23407439259501</v>
      </c>
      <c r="G2832" s="61">
        <v>104.278673300485</v>
      </c>
      <c r="H2832" s="61">
        <v>99.654376484265796</v>
      </c>
      <c r="I2832" s="61">
        <v>105.147777506531</v>
      </c>
      <c r="J2832" s="62">
        <v>0.36795244830586499</v>
      </c>
      <c r="K2832" s="62">
        <v>0.336777493129857</v>
      </c>
      <c r="L2832" s="62">
        <v>0.33370597995190299</v>
      </c>
      <c r="M2832" s="62">
        <v>0.378450872363639</v>
      </c>
    </row>
    <row r="2833" spans="1:13" x14ac:dyDescent="0.35">
      <c r="A2833" s="59" t="s">
        <v>5514</v>
      </c>
      <c r="B2833" s="59" t="s">
        <v>5515</v>
      </c>
      <c r="C2833" s="60" t="s">
        <v>31</v>
      </c>
      <c r="D2833" s="60" t="s">
        <v>56</v>
      </c>
      <c r="E2833" s="60" t="s">
        <v>6656</v>
      </c>
      <c r="F2833" s="61">
        <v>100.41784859716201</v>
      </c>
      <c r="G2833" s="61">
        <v>93.175124497188406</v>
      </c>
      <c r="H2833" s="61"/>
      <c r="I2833" s="61">
        <v>102.23067255419799</v>
      </c>
      <c r="J2833" s="62">
        <v>0.34297438238924499</v>
      </c>
      <c r="K2833" s="62">
        <v>0.31182816188551499</v>
      </c>
      <c r="L2833" s="62">
        <v>0.297956671088901</v>
      </c>
      <c r="M2833" s="62">
        <v>0.35200272594499799</v>
      </c>
    </row>
    <row r="2834" spans="1:13" x14ac:dyDescent="0.35">
      <c r="A2834" s="59" t="s">
        <v>4123</v>
      </c>
      <c r="B2834" s="59" t="s">
        <v>4124</v>
      </c>
      <c r="C2834" s="60" t="s">
        <v>40</v>
      </c>
      <c r="D2834" s="60" t="s">
        <v>80</v>
      </c>
      <c r="E2834" s="60" t="s">
        <v>6656</v>
      </c>
      <c r="F2834" s="61">
        <v>98.119143114134502</v>
      </c>
      <c r="G2834" s="61">
        <v>96.266467672850595</v>
      </c>
      <c r="H2834" s="61"/>
      <c r="I2834" s="61">
        <v>98.504193922017294</v>
      </c>
      <c r="J2834" s="62">
        <v>0.34006870417854401</v>
      </c>
      <c r="K2834" s="62">
        <v>0.302860496114918</v>
      </c>
      <c r="L2834" s="62">
        <v>0.29775489211623102</v>
      </c>
      <c r="M2834" s="62">
        <v>0.349029565350015</v>
      </c>
    </row>
    <row r="2835" spans="1:13" x14ac:dyDescent="0.35">
      <c r="A2835" s="59" t="s">
        <v>1254</v>
      </c>
      <c r="B2835" s="59" t="s">
        <v>1255</v>
      </c>
      <c r="C2835" s="60" t="s">
        <v>40</v>
      </c>
      <c r="D2835" s="60" t="s">
        <v>46</v>
      </c>
      <c r="E2835" s="60" t="s">
        <v>6657</v>
      </c>
      <c r="F2835" s="61">
        <v>96.415640387346699</v>
      </c>
      <c r="G2835" s="61">
        <v>91.137617022895995</v>
      </c>
      <c r="H2835" s="61">
        <v>104.66917867003799</v>
      </c>
      <c r="I2835" s="61">
        <v>105.302295276804</v>
      </c>
      <c r="J2835" s="62">
        <v>0.50402210114593604</v>
      </c>
      <c r="K2835" s="62">
        <v>0.44800580202041601</v>
      </c>
      <c r="L2835" s="62">
        <v>0.44504909334620202</v>
      </c>
      <c r="M2835" s="62">
        <v>0.51780317783893304</v>
      </c>
    </row>
    <row r="2836" spans="1:13" x14ac:dyDescent="0.35">
      <c r="A2836" s="59" t="s">
        <v>3257</v>
      </c>
      <c r="B2836" s="59" t="s">
        <v>3258</v>
      </c>
      <c r="C2836" s="60" t="s">
        <v>31</v>
      </c>
      <c r="D2836" s="60" t="s">
        <v>41</v>
      </c>
      <c r="E2836" s="60" t="s">
        <v>6656</v>
      </c>
      <c r="F2836" s="61">
        <v>90.000022206197102</v>
      </c>
      <c r="G2836" s="61">
        <v>104.37381755541401</v>
      </c>
      <c r="H2836" s="61">
        <v>99.261433419777902</v>
      </c>
      <c r="I2836" s="61">
        <v>107.15443109062601</v>
      </c>
      <c r="J2836" s="62">
        <v>0.37284842676434399</v>
      </c>
      <c r="K2836" s="62">
        <v>0.33601479907412302</v>
      </c>
      <c r="L2836" s="62">
        <v>0.33115429370261101</v>
      </c>
      <c r="M2836" s="62">
        <v>0.38188425052602798</v>
      </c>
    </row>
    <row r="2837" spans="1:13" x14ac:dyDescent="0.35">
      <c r="A2837" s="59" t="s">
        <v>5518</v>
      </c>
      <c r="B2837" s="59" t="s">
        <v>5519</v>
      </c>
      <c r="C2837" s="60" t="s">
        <v>40</v>
      </c>
      <c r="D2837" s="60" t="s">
        <v>56</v>
      </c>
      <c r="E2837" s="60" t="s">
        <v>6656</v>
      </c>
      <c r="F2837" s="61">
        <v>100.41784859716201</v>
      </c>
      <c r="G2837" s="61">
        <v>93.175124497188406</v>
      </c>
      <c r="H2837" s="61"/>
      <c r="I2837" s="61">
        <v>102.23067255419799</v>
      </c>
      <c r="J2837" s="62">
        <v>0.34297438238924499</v>
      </c>
      <c r="K2837" s="62">
        <v>0.31182816188551499</v>
      </c>
      <c r="L2837" s="62">
        <v>0.297956671088901</v>
      </c>
      <c r="M2837" s="62">
        <v>0.35200272594499799</v>
      </c>
    </row>
    <row r="2838" spans="1:13" x14ac:dyDescent="0.35">
      <c r="A2838" s="59" t="s">
        <v>4143</v>
      </c>
      <c r="B2838" s="59" t="s">
        <v>4144</v>
      </c>
      <c r="C2838" s="60" t="s">
        <v>40</v>
      </c>
      <c r="D2838" s="60" t="s">
        <v>32</v>
      </c>
      <c r="E2838" s="60" t="s">
        <v>6656</v>
      </c>
      <c r="F2838" s="61">
        <v>100.586671830893</v>
      </c>
      <c r="G2838" s="61"/>
      <c r="H2838" s="61"/>
      <c r="I2838" s="61">
        <v>99.190021439370298</v>
      </c>
      <c r="J2838" s="62">
        <v>0.31322305306009401</v>
      </c>
      <c r="K2838" s="62">
        <v>0.280001890850133</v>
      </c>
      <c r="L2838" s="62">
        <v>0.27266000509087002</v>
      </c>
      <c r="M2838" s="62">
        <v>0.33396054822245602</v>
      </c>
    </row>
    <row r="2839" spans="1:13" x14ac:dyDescent="0.35">
      <c r="A2839" s="59" t="s">
        <v>4145</v>
      </c>
      <c r="B2839" s="59" t="s">
        <v>4146</v>
      </c>
      <c r="C2839" s="60" t="s">
        <v>40</v>
      </c>
      <c r="D2839" s="60" t="s">
        <v>32</v>
      </c>
      <c r="E2839" s="60" t="s">
        <v>6656</v>
      </c>
      <c r="F2839" s="61">
        <v>100.586671830893</v>
      </c>
      <c r="G2839" s="61"/>
      <c r="H2839" s="61"/>
      <c r="I2839" s="61">
        <v>99.190021439370298</v>
      </c>
      <c r="J2839" s="62">
        <v>0.31322305306009401</v>
      </c>
      <c r="K2839" s="62">
        <v>0.280001890850133</v>
      </c>
      <c r="L2839" s="62">
        <v>0.27266000509087002</v>
      </c>
      <c r="M2839" s="62">
        <v>0.33396054822245602</v>
      </c>
    </row>
    <row r="2840" spans="1:13" x14ac:dyDescent="0.35">
      <c r="A2840" s="59" t="s">
        <v>4147</v>
      </c>
      <c r="B2840" s="59" t="s">
        <v>4148</v>
      </c>
      <c r="C2840" s="60" t="s">
        <v>40</v>
      </c>
      <c r="D2840" s="60" t="s">
        <v>32</v>
      </c>
      <c r="E2840" s="60" t="s">
        <v>6656</v>
      </c>
      <c r="F2840" s="61">
        <v>100.586671830893</v>
      </c>
      <c r="G2840" s="61"/>
      <c r="H2840" s="61"/>
      <c r="I2840" s="61">
        <v>99.190021439370298</v>
      </c>
      <c r="J2840" s="62">
        <v>0.31322305306009401</v>
      </c>
      <c r="K2840" s="62">
        <v>0.280001890850133</v>
      </c>
      <c r="L2840" s="62">
        <v>0.27266000509087002</v>
      </c>
      <c r="M2840" s="62">
        <v>0.33396054822245602</v>
      </c>
    </row>
    <row r="2841" spans="1:13" x14ac:dyDescent="0.35">
      <c r="A2841" s="59" t="s">
        <v>4141</v>
      </c>
      <c r="B2841" s="59" t="s">
        <v>4142</v>
      </c>
      <c r="C2841" s="60" t="s">
        <v>31</v>
      </c>
      <c r="D2841" s="60" t="s">
        <v>32</v>
      </c>
      <c r="E2841" s="60" t="s">
        <v>6656</v>
      </c>
      <c r="F2841" s="61">
        <v>100.586671830893</v>
      </c>
      <c r="G2841" s="61"/>
      <c r="H2841" s="61"/>
      <c r="I2841" s="61">
        <v>99.190021439370298</v>
      </c>
      <c r="J2841" s="62">
        <v>0.31322305306009401</v>
      </c>
      <c r="K2841" s="62">
        <v>0.280001890850133</v>
      </c>
      <c r="L2841" s="62">
        <v>0.27266000509087002</v>
      </c>
      <c r="M2841" s="62">
        <v>0.33396054822245602</v>
      </c>
    </row>
    <row r="2842" spans="1:13" x14ac:dyDescent="0.35">
      <c r="A2842" s="59" t="s">
        <v>1210</v>
      </c>
      <c r="B2842" s="59" t="s">
        <v>1211</v>
      </c>
      <c r="C2842" s="60" t="s">
        <v>40</v>
      </c>
      <c r="D2842" s="60" t="s">
        <v>83</v>
      </c>
      <c r="E2842" s="60" t="s">
        <v>6657</v>
      </c>
      <c r="F2842" s="61">
        <v>104.221852074033</v>
      </c>
      <c r="G2842" s="61">
        <v>97.551744353307001</v>
      </c>
      <c r="H2842" s="61">
        <v>89.515610768362293</v>
      </c>
      <c r="I2842" s="61">
        <v>108.13497779415</v>
      </c>
      <c r="J2842" s="62">
        <v>0.49092735772053397</v>
      </c>
      <c r="K2842" s="62">
        <v>0.433108680360489</v>
      </c>
      <c r="L2842" s="62">
        <v>0.429322714485392</v>
      </c>
      <c r="M2842" s="62">
        <v>0.521755266883286</v>
      </c>
    </row>
    <row r="2843" spans="1:13" x14ac:dyDescent="0.35">
      <c r="A2843" s="59" t="s">
        <v>4071</v>
      </c>
      <c r="B2843" s="59" t="s">
        <v>4072</v>
      </c>
      <c r="C2843" s="60" t="s">
        <v>40</v>
      </c>
      <c r="D2843" s="60" t="s">
        <v>53</v>
      </c>
      <c r="E2843" s="60" t="s">
        <v>6656</v>
      </c>
      <c r="F2843" s="61">
        <v>92.343943166221095</v>
      </c>
      <c r="G2843" s="61">
        <v>99.103887575592395</v>
      </c>
      <c r="H2843" s="61">
        <v>104.545959553476</v>
      </c>
      <c r="I2843" s="61">
        <v>99.163645248821098</v>
      </c>
      <c r="J2843" s="62">
        <v>0.40576255529780297</v>
      </c>
      <c r="K2843" s="62">
        <v>0.37731747120310299</v>
      </c>
      <c r="L2843" s="62">
        <v>0.373507679506555</v>
      </c>
      <c r="M2843" s="62">
        <v>0.42012948466806899</v>
      </c>
    </row>
    <row r="2844" spans="1:13" x14ac:dyDescent="0.35">
      <c r="A2844" s="59" t="s">
        <v>3713</v>
      </c>
      <c r="B2844" s="59" t="s">
        <v>3714</v>
      </c>
      <c r="C2844" s="60" t="s">
        <v>40</v>
      </c>
      <c r="D2844" s="60" t="s">
        <v>83</v>
      </c>
      <c r="E2844" s="60" t="s">
        <v>6656</v>
      </c>
      <c r="F2844" s="61">
        <v>91.800686843517596</v>
      </c>
      <c r="G2844" s="61">
        <v>94.442074600767697</v>
      </c>
      <c r="H2844" s="61">
        <v>101.84017568292499</v>
      </c>
      <c r="I2844" s="61">
        <v>96.961261992162903</v>
      </c>
      <c r="J2844" s="62">
        <v>0.44408607567146902</v>
      </c>
      <c r="K2844" s="62">
        <v>0.40797438865987201</v>
      </c>
      <c r="L2844" s="62">
        <v>0.40426339765859998</v>
      </c>
      <c r="M2844" s="62">
        <v>0.45991567227743502</v>
      </c>
    </row>
    <row r="2845" spans="1:13" x14ac:dyDescent="0.35">
      <c r="A2845" s="59" t="s">
        <v>620</v>
      </c>
      <c r="B2845" s="59" t="s">
        <v>621</v>
      </c>
      <c r="C2845" s="60" t="s">
        <v>40</v>
      </c>
      <c r="D2845" s="60" t="s">
        <v>83</v>
      </c>
      <c r="E2845" s="60" t="s">
        <v>6657</v>
      </c>
      <c r="F2845" s="61">
        <v>97.117440521123399</v>
      </c>
      <c r="G2845" s="61">
        <v>98.918310253737602</v>
      </c>
      <c r="H2845" s="61">
        <v>104.635360868704</v>
      </c>
      <c r="I2845" s="61">
        <v>99.003056370049606</v>
      </c>
      <c r="J2845" s="62">
        <v>0.54946597032253996</v>
      </c>
      <c r="K2845" s="62">
        <v>0.49758886434121602</v>
      </c>
      <c r="L2845" s="62">
        <v>0.49071871383372101</v>
      </c>
      <c r="M2845" s="62">
        <v>0.55610763876756697</v>
      </c>
    </row>
    <row r="2846" spans="1:13" x14ac:dyDescent="0.35">
      <c r="A2846" s="59" t="s">
        <v>3715</v>
      </c>
      <c r="B2846" s="59" t="s">
        <v>3716</v>
      </c>
      <c r="C2846" s="60" t="s">
        <v>40</v>
      </c>
      <c r="D2846" s="60" t="s">
        <v>83</v>
      </c>
      <c r="E2846" s="60" t="s">
        <v>6656</v>
      </c>
      <c r="F2846" s="61">
        <v>91.800686843517596</v>
      </c>
      <c r="G2846" s="61">
        <v>94.442074600767697</v>
      </c>
      <c r="H2846" s="61">
        <v>101.84017568292499</v>
      </c>
      <c r="I2846" s="61">
        <v>96.961261992162903</v>
      </c>
      <c r="J2846" s="62">
        <v>0.44408607567146902</v>
      </c>
      <c r="K2846" s="62">
        <v>0.40797438865987201</v>
      </c>
      <c r="L2846" s="62">
        <v>0.40426339765859998</v>
      </c>
      <c r="M2846" s="62">
        <v>0.45991567227743502</v>
      </c>
    </row>
    <row r="2847" spans="1:13" x14ac:dyDescent="0.35">
      <c r="A2847" s="59" t="s">
        <v>3709</v>
      </c>
      <c r="B2847" s="59" t="s">
        <v>3710</v>
      </c>
      <c r="C2847" s="60" t="s">
        <v>31</v>
      </c>
      <c r="D2847" s="60" t="s">
        <v>83</v>
      </c>
      <c r="E2847" s="60" t="s">
        <v>6656</v>
      </c>
      <c r="F2847" s="61">
        <v>91.800686843517596</v>
      </c>
      <c r="G2847" s="61">
        <v>94.442074600767697</v>
      </c>
      <c r="H2847" s="61">
        <v>101.84017568292499</v>
      </c>
      <c r="I2847" s="61">
        <v>96.961261992162903</v>
      </c>
      <c r="J2847" s="62">
        <v>0.44408607567146902</v>
      </c>
      <c r="K2847" s="62">
        <v>0.40797438865987201</v>
      </c>
      <c r="L2847" s="62">
        <v>0.40426339765859998</v>
      </c>
      <c r="M2847" s="62">
        <v>0.45991567227743502</v>
      </c>
    </row>
    <row r="2848" spans="1:13" x14ac:dyDescent="0.35">
      <c r="A2848" s="59" t="s">
        <v>3717</v>
      </c>
      <c r="B2848" s="59" t="s">
        <v>3718</v>
      </c>
      <c r="C2848" s="60" t="s">
        <v>40</v>
      </c>
      <c r="D2848" s="60" t="s">
        <v>83</v>
      </c>
      <c r="E2848" s="60" t="s">
        <v>6656</v>
      </c>
      <c r="F2848" s="61">
        <v>91.800686843517596</v>
      </c>
      <c r="G2848" s="61">
        <v>94.442074600767697</v>
      </c>
      <c r="H2848" s="61">
        <v>101.84017568292499</v>
      </c>
      <c r="I2848" s="61">
        <v>96.961261992162903</v>
      </c>
      <c r="J2848" s="62">
        <v>0.44408607567146902</v>
      </c>
      <c r="K2848" s="62">
        <v>0.40797438865987201</v>
      </c>
      <c r="L2848" s="62">
        <v>0.40426339765859998</v>
      </c>
      <c r="M2848" s="62">
        <v>0.45991567227743502</v>
      </c>
    </row>
    <row r="2849" spans="1:13" x14ac:dyDescent="0.35">
      <c r="A2849" s="59" t="s">
        <v>5520</v>
      </c>
      <c r="B2849" s="59" t="s">
        <v>5521</v>
      </c>
      <c r="C2849" s="60" t="s">
        <v>40</v>
      </c>
      <c r="D2849" s="60" t="s">
        <v>56</v>
      </c>
      <c r="E2849" s="60" t="s">
        <v>6656</v>
      </c>
      <c r="F2849" s="61">
        <v>100.41784859716201</v>
      </c>
      <c r="G2849" s="61">
        <v>93.175124497188406</v>
      </c>
      <c r="H2849" s="61"/>
      <c r="I2849" s="61">
        <v>102.23067255419799</v>
      </c>
      <c r="J2849" s="62">
        <v>0.34297438238924499</v>
      </c>
      <c r="K2849" s="62">
        <v>0.31182816188551499</v>
      </c>
      <c r="L2849" s="62">
        <v>0.297956671088901</v>
      </c>
      <c r="M2849" s="62">
        <v>0.35200272594499799</v>
      </c>
    </row>
    <row r="2850" spans="1:13" x14ac:dyDescent="0.35">
      <c r="A2850" s="59" t="s">
        <v>1902</v>
      </c>
      <c r="B2850" s="59" t="s">
        <v>1903</v>
      </c>
      <c r="C2850" s="60" t="s">
        <v>31</v>
      </c>
      <c r="D2850" s="60" t="s">
        <v>86</v>
      </c>
      <c r="E2850" s="60" t="s">
        <v>6657</v>
      </c>
      <c r="F2850" s="61">
        <v>84.9667505928427</v>
      </c>
      <c r="G2850" s="61">
        <v>107.375900501587</v>
      </c>
      <c r="H2850" s="61">
        <v>115.336131673476</v>
      </c>
      <c r="I2850" s="61">
        <v>98.429284681231593</v>
      </c>
      <c r="J2850" s="62">
        <v>0.35437765745906702</v>
      </c>
      <c r="K2850" s="62">
        <v>0.33463254106902302</v>
      </c>
      <c r="L2850" s="62">
        <v>0.31177092349821001</v>
      </c>
      <c r="M2850" s="62">
        <v>0.40995942513759498</v>
      </c>
    </row>
    <row r="2851" spans="1:13" x14ac:dyDescent="0.35">
      <c r="A2851" s="59" t="s">
        <v>3265</v>
      </c>
      <c r="B2851" s="59" t="s">
        <v>3266</v>
      </c>
      <c r="C2851" s="60" t="s">
        <v>40</v>
      </c>
      <c r="D2851" s="60" t="s">
        <v>41</v>
      </c>
      <c r="E2851" s="60" t="s">
        <v>6656</v>
      </c>
      <c r="F2851" s="61">
        <v>90.000022206197102</v>
      </c>
      <c r="G2851" s="61">
        <v>104.37381755541401</v>
      </c>
      <c r="H2851" s="61">
        <v>99.261433419777902</v>
      </c>
      <c r="I2851" s="61">
        <v>107.15443109062601</v>
      </c>
      <c r="J2851" s="62">
        <v>0.37284842676434399</v>
      </c>
      <c r="K2851" s="62">
        <v>0.33601479907412302</v>
      </c>
      <c r="L2851" s="62">
        <v>0.33115429370261101</v>
      </c>
      <c r="M2851" s="62">
        <v>0.38188425052602798</v>
      </c>
    </row>
    <row r="2852" spans="1:13" x14ac:dyDescent="0.35">
      <c r="A2852" s="59" t="s">
        <v>3631</v>
      </c>
      <c r="B2852" s="59" t="s">
        <v>3632</v>
      </c>
      <c r="C2852" s="60" t="s">
        <v>40</v>
      </c>
      <c r="D2852" s="60" t="s">
        <v>61</v>
      </c>
      <c r="E2852" s="60" t="s">
        <v>6656</v>
      </c>
      <c r="F2852" s="61">
        <v>91.800686843517596</v>
      </c>
      <c r="G2852" s="61">
        <v>94.442074600767697</v>
      </c>
      <c r="H2852" s="61">
        <v>101.84017568292499</v>
      </c>
      <c r="I2852" s="61">
        <v>96.961261992162903</v>
      </c>
      <c r="J2852" s="62">
        <v>0.44408607567146902</v>
      </c>
      <c r="K2852" s="62">
        <v>0.40797438865987201</v>
      </c>
      <c r="L2852" s="62">
        <v>0.40426339765859998</v>
      </c>
      <c r="M2852" s="62">
        <v>0.45991567227743502</v>
      </c>
    </row>
    <row r="2853" spans="1:13" x14ac:dyDescent="0.35">
      <c r="A2853" s="59" t="s">
        <v>4073</v>
      </c>
      <c r="B2853" s="59" t="s">
        <v>4074</v>
      </c>
      <c r="C2853" s="60" t="s">
        <v>40</v>
      </c>
      <c r="D2853" s="60" t="s">
        <v>53</v>
      </c>
      <c r="E2853" s="60" t="s">
        <v>6656</v>
      </c>
      <c r="F2853" s="61">
        <v>92.343943166221095</v>
      </c>
      <c r="G2853" s="61">
        <v>99.103887575592395</v>
      </c>
      <c r="H2853" s="61">
        <v>104.545959553476</v>
      </c>
      <c r="I2853" s="61">
        <v>99.163645248821098</v>
      </c>
      <c r="J2853" s="62">
        <v>0.40576255529780297</v>
      </c>
      <c r="K2853" s="62">
        <v>0.37731747120310299</v>
      </c>
      <c r="L2853" s="62">
        <v>0.373507679506555</v>
      </c>
      <c r="M2853" s="62">
        <v>0.42012948466806899</v>
      </c>
    </row>
    <row r="2854" spans="1:13" x14ac:dyDescent="0.35">
      <c r="A2854" s="59" t="s">
        <v>3711</v>
      </c>
      <c r="B2854" s="59" t="s">
        <v>3712</v>
      </c>
      <c r="C2854" s="60" t="s">
        <v>31</v>
      </c>
      <c r="D2854" s="60" t="s">
        <v>83</v>
      </c>
      <c r="E2854" s="60" t="s">
        <v>6656</v>
      </c>
      <c r="F2854" s="61">
        <v>91.800686843517596</v>
      </c>
      <c r="G2854" s="61">
        <v>94.442074600767697</v>
      </c>
      <c r="H2854" s="61">
        <v>101.84017568292499</v>
      </c>
      <c r="I2854" s="61">
        <v>96.961261992162903</v>
      </c>
      <c r="J2854" s="62">
        <v>0.44408607567146902</v>
      </c>
      <c r="K2854" s="62">
        <v>0.40797438865987201</v>
      </c>
      <c r="L2854" s="62">
        <v>0.40426339765859998</v>
      </c>
      <c r="M2854" s="62">
        <v>0.45991567227743502</v>
      </c>
    </row>
    <row r="2855" spans="1:13" x14ac:dyDescent="0.35">
      <c r="A2855" s="59" t="s">
        <v>6298</v>
      </c>
      <c r="B2855" s="59" t="s">
        <v>6299</v>
      </c>
      <c r="C2855" s="60" t="s">
        <v>40</v>
      </c>
      <c r="D2855" s="60" t="s">
        <v>46</v>
      </c>
      <c r="E2855" s="60" t="s">
        <v>6656</v>
      </c>
      <c r="F2855" s="61">
        <v>88.689786405439307</v>
      </c>
      <c r="G2855" s="61">
        <v>89.311545634723203</v>
      </c>
      <c r="H2855" s="61">
        <v>103.17400013447001</v>
      </c>
      <c r="I2855" s="61">
        <v>99.874416246753299</v>
      </c>
      <c r="J2855" s="62">
        <v>0.41784954614201297</v>
      </c>
      <c r="K2855" s="62">
        <v>0.39492183458066399</v>
      </c>
      <c r="L2855" s="62">
        <v>0.39205182706481101</v>
      </c>
      <c r="M2855" s="62">
        <v>0.43860639906111898</v>
      </c>
    </row>
    <row r="2856" spans="1:13" x14ac:dyDescent="0.35">
      <c r="A2856" s="59" t="s">
        <v>4069</v>
      </c>
      <c r="B2856" s="59" t="s">
        <v>4070</v>
      </c>
      <c r="C2856" s="60" t="s">
        <v>40</v>
      </c>
      <c r="D2856" s="60" t="s">
        <v>53</v>
      </c>
      <c r="E2856" s="60" t="s">
        <v>6656</v>
      </c>
      <c r="F2856" s="61">
        <v>92.343943166221095</v>
      </c>
      <c r="G2856" s="61">
        <v>99.103887575592395</v>
      </c>
      <c r="H2856" s="61">
        <v>104.545959553476</v>
      </c>
      <c r="I2856" s="61">
        <v>99.163645248821098</v>
      </c>
      <c r="J2856" s="62">
        <v>0.40576255529780297</v>
      </c>
      <c r="K2856" s="62">
        <v>0.37731747120310299</v>
      </c>
      <c r="L2856" s="62">
        <v>0.373507679506555</v>
      </c>
      <c r="M2856" s="62">
        <v>0.42012948466806899</v>
      </c>
    </row>
    <row r="2857" spans="1:13" x14ac:dyDescent="0.35">
      <c r="A2857" s="59" t="s">
        <v>3629</v>
      </c>
      <c r="B2857" s="59" t="s">
        <v>3630</v>
      </c>
      <c r="C2857" s="60" t="s">
        <v>31</v>
      </c>
      <c r="D2857" s="60" t="s">
        <v>61</v>
      </c>
      <c r="E2857" s="60" t="s">
        <v>6656</v>
      </c>
      <c r="F2857" s="61">
        <v>91.800686843517596</v>
      </c>
      <c r="G2857" s="61">
        <v>94.442074600767697</v>
      </c>
      <c r="H2857" s="61">
        <v>101.84017568292499</v>
      </c>
      <c r="I2857" s="61">
        <v>96.961261992162903</v>
      </c>
      <c r="J2857" s="62">
        <v>0.44408607567146902</v>
      </c>
      <c r="K2857" s="62">
        <v>0.40797438865987201</v>
      </c>
      <c r="L2857" s="62">
        <v>0.40426339765859998</v>
      </c>
      <c r="M2857" s="62">
        <v>0.45991567227743502</v>
      </c>
    </row>
    <row r="2858" spans="1:13" x14ac:dyDescent="0.35">
      <c r="A2858" s="59" t="s">
        <v>1884</v>
      </c>
      <c r="B2858" s="59" t="s">
        <v>1885</v>
      </c>
      <c r="C2858" s="60" t="s">
        <v>40</v>
      </c>
      <c r="D2858" s="60" t="s">
        <v>56</v>
      </c>
      <c r="E2858" s="60" t="s">
        <v>6657</v>
      </c>
      <c r="F2858" s="61">
        <v>98.870941378075798</v>
      </c>
      <c r="G2858" s="61">
        <v>92.042836445831</v>
      </c>
      <c r="H2858" s="61">
        <v>90.894090907040805</v>
      </c>
      <c r="I2858" s="61">
        <v>106.411212793647</v>
      </c>
      <c r="J2858" s="62">
        <v>0.47928089989143802</v>
      </c>
      <c r="K2858" s="62">
        <v>0.451420517329641</v>
      </c>
      <c r="L2858" s="62">
        <v>0.44330142759435598</v>
      </c>
      <c r="M2858" s="62">
        <v>0.530233763745804</v>
      </c>
    </row>
    <row r="2859" spans="1:13" x14ac:dyDescent="0.35">
      <c r="A2859" s="59" t="s">
        <v>3010</v>
      </c>
      <c r="B2859" s="59" t="s">
        <v>3011</v>
      </c>
      <c r="C2859" s="60" t="s">
        <v>40</v>
      </c>
      <c r="D2859" s="60" t="s">
        <v>86</v>
      </c>
      <c r="E2859" s="60" t="s">
        <v>6656</v>
      </c>
      <c r="F2859" s="61"/>
      <c r="G2859" s="61"/>
      <c r="H2859" s="61"/>
      <c r="I2859" s="61">
        <v>95.195873185254101</v>
      </c>
      <c r="J2859" s="62">
        <v>0.295572773732663</v>
      </c>
      <c r="K2859" s="62">
        <v>0.25994682923392298</v>
      </c>
      <c r="L2859" s="62">
        <v>0.25431985672325302</v>
      </c>
      <c r="M2859" s="62">
        <v>0.30437730408754199</v>
      </c>
    </row>
    <row r="2860" spans="1:13" x14ac:dyDescent="0.35">
      <c r="A2860" s="59" t="s">
        <v>3006</v>
      </c>
      <c r="B2860" s="59" t="s">
        <v>3007</v>
      </c>
      <c r="C2860" s="60" t="s">
        <v>31</v>
      </c>
      <c r="D2860" s="60" t="s">
        <v>86</v>
      </c>
      <c r="E2860" s="60" t="s">
        <v>6656</v>
      </c>
      <c r="F2860" s="61"/>
      <c r="G2860" s="61"/>
      <c r="H2860" s="61"/>
      <c r="I2860" s="61">
        <v>95.195873185254101</v>
      </c>
      <c r="J2860" s="62">
        <v>0.295572773732663</v>
      </c>
      <c r="K2860" s="62">
        <v>0.25994682923392298</v>
      </c>
      <c r="L2860" s="62">
        <v>0.25431985672325302</v>
      </c>
      <c r="M2860" s="62">
        <v>0.30437730408754199</v>
      </c>
    </row>
    <row r="2861" spans="1:13" x14ac:dyDescent="0.35">
      <c r="A2861" s="59" t="s">
        <v>5119</v>
      </c>
      <c r="B2861" s="59" t="s">
        <v>5120</v>
      </c>
      <c r="C2861" s="60" t="s">
        <v>40</v>
      </c>
      <c r="D2861" s="60" t="s">
        <v>37</v>
      </c>
      <c r="E2861" s="60" t="s">
        <v>6656</v>
      </c>
      <c r="F2861" s="61">
        <v>89.910169108568098</v>
      </c>
      <c r="G2861" s="61"/>
      <c r="H2861" s="61"/>
      <c r="I2861" s="61">
        <v>97.247041068120097</v>
      </c>
      <c r="J2861" s="62">
        <v>0.30676860524843502</v>
      </c>
      <c r="K2861" s="62">
        <v>0.26952389505480001</v>
      </c>
      <c r="L2861" s="62">
        <v>0.263216727725466</v>
      </c>
      <c r="M2861" s="62">
        <v>0.315589687746412</v>
      </c>
    </row>
    <row r="2862" spans="1:13" x14ac:dyDescent="0.35">
      <c r="A2862" s="59" t="s">
        <v>3012</v>
      </c>
      <c r="B2862" s="59" t="s">
        <v>3013</v>
      </c>
      <c r="C2862" s="60" t="s">
        <v>40</v>
      </c>
      <c r="D2862" s="60" t="s">
        <v>86</v>
      </c>
      <c r="E2862" s="60" t="s">
        <v>6656</v>
      </c>
      <c r="F2862" s="61"/>
      <c r="G2862" s="61"/>
      <c r="H2862" s="61"/>
      <c r="I2862" s="61">
        <v>95.195873185254101</v>
      </c>
      <c r="J2862" s="62">
        <v>0.295572773732663</v>
      </c>
      <c r="K2862" s="62">
        <v>0.25994682923392298</v>
      </c>
      <c r="L2862" s="62">
        <v>0.25431985672325302</v>
      </c>
      <c r="M2862" s="62">
        <v>0.30437730408754199</v>
      </c>
    </row>
    <row r="2863" spans="1:13" x14ac:dyDescent="0.35">
      <c r="A2863" s="59" t="s">
        <v>5121</v>
      </c>
      <c r="B2863" s="59" t="s">
        <v>5122</v>
      </c>
      <c r="C2863" s="60" t="s">
        <v>40</v>
      </c>
      <c r="D2863" s="60" t="s">
        <v>37</v>
      </c>
      <c r="E2863" s="60" t="s">
        <v>6656</v>
      </c>
      <c r="F2863" s="61">
        <v>89.910169108568098</v>
      </c>
      <c r="G2863" s="61"/>
      <c r="H2863" s="61"/>
      <c r="I2863" s="61">
        <v>97.247041068120097</v>
      </c>
      <c r="J2863" s="62">
        <v>0.30676860524843502</v>
      </c>
      <c r="K2863" s="62">
        <v>0.26952389505480001</v>
      </c>
      <c r="L2863" s="62">
        <v>0.263216727725466</v>
      </c>
      <c r="M2863" s="62">
        <v>0.315589687746412</v>
      </c>
    </row>
    <row r="2864" spans="1:13" x14ac:dyDescent="0.35">
      <c r="A2864" s="59" t="s">
        <v>5516</v>
      </c>
      <c r="B2864" s="59" t="s">
        <v>5517</v>
      </c>
      <c r="C2864" s="60" t="s">
        <v>31</v>
      </c>
      <c r="D2864" s="60" t="s">
        <v>56</v>
      </c>
      <c r="E2864" s="60" t="s">
        <v>6656</v>
      </c>
      <c r="F2864" s="61">
        <v>100.41784859716201</v>
      </c>
      <c r="G2864" s="61">
        <v>93.175124497188406</v>
      </c>
      <c r="H2864" s="61"/>
      <c r="I2864" s="61">
        <v>102.23067255419799</v>
      </c>
      <c r="J2864" s="62">
        <v>0.34297438238924499</v>
      </c>
      <c r="K2864" s="62">
        <v>0.31182816188551499</v>
      </c>
      <c r="L2864" s="62">
        <v>0.297956671088901</v>
      </c>
      <c r="M2864" s="62">
        <v>0.35200272594499799</v>
      </c>
    </row>
    <row r="2865" spans="1:13" x14ac:dyDescent="0.35">
      <c r="A2865" s="59" t="s">
        <v>4629</v>
      </c>
      <c r="B2865" s="59" t="s">
        <v>4630</v>
      </c>
      <c r="C2865" s="60" t="s">
        <v>40</v>
      </c>
      <c r="D2865" s="60" t="s">
        <v>3030</v>
      </c>
      <c r="E2865" s="60" t="s">
        <v>6656</v>
      </c>
      <c r="F2865" s="61">
        <v>100.907631804083</v>
      </c>
      <c r="G2865" s="61"/>
      <c r="H2865" s="61"/>
      <c r="I2865" s="61">
        <v>106.07248433897</v>
      </c>
      <c r="J2865" s="62">
        <v>0.33290794233394599</v>
      </c>
      <c r="K2865" s="62">
        <v>0.283076039845571</v>
      </c>
      <c r="L2865" s="62">
        <v>0.27856780863458003</v>
      </c>
      <c r="M2865" s="62">
        <v>0.345981956904933</v>
      </c>
    </row>
    <row r="2866" spans="1:13" x14ac:dyDescent="0.35">
      <c r="A2866" s="59" t="s">
        <v>586</v>
      </c>
      <c r="B2866" s="59" t="s">
        <v>587</v>
      </c>
      <c r="C2866" s="60" t="s">
        <v>40</v>
      </c>
      <c r="D2866" s="60" t="s">
        <v>61</v>
      </c>
      <c r="E2866" s="60" t="s">
        <v>6657</v>
      </c>
      <c r="F2866" s="61">
        <v>88.678621649759293</v>
      </c>
      <c r="G2866" s="61">
        <v>95.806529711222396</v>
      </c>
      <c r="H2866" s="61">
        <v>100.365800491634</v>
      </c>
      <c r="I2866" s="61">
        <v>99.172535214185501</v>
      </c>
      <c r="J2866" s="62">
        <v>0.55022457835943495</v>
      </c>
      <c r="K2866" s="62">
        <v>0.49768107347079099</v>
      </c>
      <c r="L2866" s="62">
        <v>0.491059248907181</v>
      </c>
      <c r="M2866" s="62">
        <v>0.55680646276372303</v>
      </c>
    </row>
    <row r="2867" spans="1:13" x14ac:dyDescent="0.35">
      <c r="A2867" s="59" t="s">
        <v>4063</v>
      </c>
      <c r="B2867" s="59" t="s">
        <v>4064</v>
      </c>
      <c r="C2867" s="60" t="s">
        <v>31</v>
      </c>
      <c r="D2867" s="60" t="s">
        <v>53</v>
      </c>
      <c r="E2867" s="60" t="s">
        <v>6656</v>
      </c>
      <c r="F2867" s="61">
        <v>92.343943166221095</v>
      </c>
      <c r="G2867" s="61">
        <v>99.103887575592395</v>
      </c>
      <c r="H2867" s="61">
        <v>104.545959553476</v>
      </c>
      <c r="I2867" s="61">
        <v>99.163645248821098</v>
      </c>
      <c r="J2867" s="62">
        <v>0.40576255529780297</v>
      </c>
      <c r="K2867" s="62">
        <v>0.37731747120310299</v>
      </c>
      <c r="L2867" s="62">
        <v>0.373507679506555</v>
      </c>
      <c r="M2867" s="62">
        <v>0.42012948466806899</v>
      </c>
    </row>
    <row r="2868" spans="1:13" x14ac:dyDescent="0.35">
      <c r="A2868" s="59" t="s">
        <v>5113</v>
      </c>
      <c r="B2868" s="59" t="s">
        <v>5114</v>
      </c>
      <c r="C2868" s="60" t="s">
        <v>31</v>
      </c>
      <c r="D2868" s="60" t="s">
        <v>37</v>
      </c>
      <c r="E2868" s="60" t="s">
        <v>6656</v>
      </c>
      <c r="F2868" s="61">
        <v>89.910169108568098</v>
      </c>
      <c r="G2868" s="61"/>
      <c r="H2868" s="61"/>
      <c r="I2868" s="61">
        <v>97.247041068120097</v>
      </c>
      <c r="J2868" s="62">
        <v>0.30676860524843502</v>
      </c>
      <c r="K2868" s="62">
        <v>0.26952389505480001</v>
      </c>
      <c r="L2868" s="62">
        <v>0.263216727725466</v>
      </c>
      <c r="M2868" s="62">
        <v>0.315589687746412</v>
      </c>
    </row>
    <row r="2869" spans="1:13" x14ac:dyDescent="0.35">
      <c r="A2869" s="59" t="s">
        <v>4061</v>
      </c>
      <c r="B2869" s="59" t="s">
        <v>4062</v>
      </c>
      <c r="C2869" s="60" t="s">
        <v>31</v>
      </c>
      <c r="D2869" s="60" t="s">
        <v>53</v>
      </c>
      <c r="E2869" s="60" t="s">
        <v>6656</v>
      </c>
      <c r="F2869" s="61">
        <v>92.343943166221095</v>
      </c>
      <c r="G2869" s="61">
        <v>99.103887575592395</v>
      </c>
      <c r="H2869" s="61">
        <v>104.545959553476</v>
      </c>
      <c r="I2869" s="61">
        <v>99.163645248821098</v>
      </c>
      <c r="J2869" s="62">
        <v>0.40576255529780297</v>
      </c>
      <c r="K2869" s="62">
        <v>0.37731747120310299</v>
      </c>
      <c r="L2869" s="62">
        <v>0.373507679506555</v>
      </c>
      <c r="M2869" s="62">
        <v>0.42012948466806899</v>
      </c>
    </row>
    <row r="2870" spans="1:13" x14ac:dyDescent="0.35">
      <c r="A2870" s="59" t="s">
        <v>5115</v>
      </c>
      <c r="B2870" s="59" t="s">
        <v>5116</v>
      </c>
      <c r="C2870" s="60" t="s">
        <v>31</v>
      </c>
      <c r="D2870" s="60" t="s">
        <v>37</v>
      </c>
      <c r="E2870" s="60" t="s">
        <v>6656</v>
      </c>
      <c r="F2870" s="61">
        <v>89.910169108568098</v>
      </c>
      <c r="G2870" s="61"/>
      <c r="H2870" s="61"/>
      <c r="I2870" s="61">
        <v>97.247041068120097</v>
      </c>
      <c r="J2870" s="62">
        <v>0.30676860524843502</v>
      </c>
      <c r="K2870" s="62">
        <v>0.26952389505480001</v>
      </c>
      <c r="L2870" s="62">
        <v>0.263216727725466</v>
      </c>
      <c r="M2870" s="62">
        <v>0.315589687746412</v>
      </c>
    </row>
    <row r="2871" spans="1:13" x14ac:dyDescent="0.35">
      <c r="A2871" s="59" t="s">
        <v>4067</v>
      </c>
      <c r="B2871" s="59" t="s">
        <v>4068</v>
      </c>
      <c r="C2871" s="60" t="s">
        <v>40</v>
      </c>
      <c r="D2871" s="60" t="s">
        <v>53</v>
      </c>
      <c r="E2871" s="60" t="s">
        <v>6656</v>
      </c>
      <c r="F2871" s="61">
        <v>92.343943166221095</v>
      </c>
      <c r="G2871" s="61">
        <v>99.103887575592395</v>
      </c>
      <c r="H2871" s="61">
        <v>104.545959553476</v>
      </c>
      <c r="I2871" s="61">
        <v>99.163645248821098</v>
      </c>
      <c r="J2871" s="62">
        <v>0.40576255529780297</v>
      </c>
      <c r="K2871" s="62">
        <v>0.37731747120310299</v>
      </c>
      <c r="L2871" s="62">
        <v>0.373507679506555</v>
      </c>
      <c r="M2871" s="62">
        <v>0.42012948466806899</v>
      </c>
    </row>
    <row r="2872" spans="1:13" x14ac:dyDescent="0.35">
      <c r="A2872" s="59" t="s">
        <v>912</v>
      </c>
      <c r="B2872" s="59" t="s">
        <v>913</v>
      </c>
      <c r="C2872" s="60" t="s">
        <v>40</v>
      </c>
      <c r="D2872" s="60" t="s">
        <v>80</v>
      </c>
      <c r="E2872" s="60" t="s">
        <v>6657</v>
      </c>
      <c r="F2872" s="61">
        <v>97.988008956606294</v>
      </c>
      <c r="G2872" s="61">
        <v>100.306158630542</v>
      </c>
      <c r="H2872" s="61">
        <v>109.038870318983</v>
      </c>
      <c r="I2872" s="61">
        <v>97.465228469463696</v>
      </c>
      <c r="J2872" s="62">
        <v>0.473540583970677</v>
      </c>
      <c r="K2872" s="62">
        <v>0.42831452611932702</v>
      </c>
      <c r="L2872" s="62">
        <v>0.43051897241992898</v>
      </c>
      <c r="M2872" s="62">
        <v>0.494487842155378</v>
      </c>
    </row>
    <row r="2873" spans="1:13" x14ac:dyDescent="0.35">
      <c r="A2873" s="59" t="s">
        <v>4513</v>
      </c>
      <c r="B2873" s="59" t="s">
        <v>4514</v>
      </c>
      <c r="C2873" s="60" t="s">
        <v>31</v>
      </c>
      <c r="D2873" s="60" t="s">
        <v>83</v>
      </c>
      <c r="E2873" s="60" t="s">
        <v>6656</v>
      </c>
      <c r="F2873" s="61">
        <v>102.135291216984</v>
      </c>
      <c r="G2873" s="61">
        <v>98.567923085388699</v>
      </c>
      <c r="H2873" s="61">
        <v>91.955394246772997</v>
      </c>
      <c r="I2873" s="61">
        <v>106.626943097392</v>
      </c>
      <c r="J2873" s="62">
        <v>0.34707574898691301</v>
      </c>
      <c r="K2873" s="62">
        <v>0.30960298295250199</v>
      </c>
      <c r="L2873" s="62">
        <v>0.30394169430083101</v>
      </c>
      <c r="M2873" s="62">
        <v>0.37187842242980501</v>
      </c>
    </row>
    <row r="2874" spans="1:13" x14ac:dyDescent="0.35">
      <c r="A2874" s="59" t="s">
        <v>4119</v>
      </c>
      <c r="B2874" s="59" t="s">
        <v>4120</v>
      </c>
      <c r="C2874" s="60" t="s">
        <v>31</v>
      </c>
      <c r="D2874" s="60" t="s">
        <v>80</v>
      </c>
      <c r="E2874" s="60" t="s">
        <v>6656</v>
      </c>
      <c r="F2874" s="61">
        <v>98.119143114134502</v>
      </c>
      <c r="G2874" s="61">
        <v>96.266467672850595</v>
      </c>
      <c r="H2874" s="61"/>
      <c r="I2874" s="61">
        <v>98.504193922017294</v>
      </c>
      <c r="J2874" s="62">
        <v>0.34006870417854401</v>
      </c>
      <c r="K2874" s="62">
        <v>0.302860496114918</v>
      </c>
      <c r="L2874" s="62">
        <v>0.29775489211623102</v>
      </c>
      <c r="M2874" s="62">
        <v>0.349029565350015</v>
      </c>
    </row>
    <row r="2875" spans="1:13" x14ac:dyDescent="0.35">
      <c r="A2875" s="59" t="s">
        <v>4117</v>
      </c>
      <c r="B2875" s="59" t="s">
        <v>4118</v>
      </c>
      <c r="C2875" s="60" t="s">
        <v>31</v>
      </c>
      <c r="D2875" s="60" t="s">
        <v>80</v>
      </c>
      <c r="E2875" s="60" t="s">
        <v>6656</v>
      </c>
      <c r="F2875" s="61">
        <v>98.119143114134502</v>
      </c>
      <c r="G2875" s="61">
        <v>96.266467672850595</v>
      </c>
      <c r="H2875" s="61"/>
      <c r="I2875" s="61">
        <v>98.504193922017294</v>
      </c>
      <c r="J2875" s="62">
        <v>0.34006870417854401</v>
      </c>
      <c r="K2875" s="62">
        <v>0.302860496114918</v>
      </c>
      <c r="L2875" s="62">
        <v>0.29775489211623102</v>
      </c>
      <c r="M2875" s="62">
        <v>0.349029565350015</v>
      </c>
    </row>
    <row r="2876" spans="1:13" x14ac:dyDescent="0.35">
      <c r="A2876" s="59" t="s">
        <v>1256</v>
      </c>
      <c r="B2876" s="59" t="s">
        <v>1257</v>
      </c>
      <c r="C2876" s="60" t="s">
        <v>40</v>
      </c>
      <c r="D2876" s="60" t="s">
        <v>46</v>
      </c>
      <c r="E2876" s="60" t="s">
        <v>6657</v>
      </c>
      <c r="F2876" s="61">
        <v>91.500558235557904</v>
      </c>
      <c r="G2876" s="61">
        <v>89.687599533061103</v>
      </c>
      <c r="H2876" s="61">
        <v>106.85388958306901</v>
      </c>
      <c r="I2876" s="61">
        <v>103.690890555705</v>
      </c>
      <c r="J2876" s="62">
        <v>0.49266616429423998</v>
      </c>
      <c r="K2876" s="62">
        <v>0.44831709845557199</v>
      </c>
      <c r="L2876" s="62">
        <v>0.44519987385461501</v>
      </c>
      <c r="M2876" s="62">
        <v>0.53133943871872502</v>
      </c>
    </row>
    <row r="2877" spans="1:13" x14ac:dyDescent="0.35">
      <c r="A2877" s="59" t="s">
        <v>4589</v>
      </c>
      <c r="B2877" s="59" t="s">
        <v>4590</v>
      </c>
      <c r="C2877" s="60" t="s">
        <v>40</v>
      </c>
      <c r="D2877" s="60" t="s">
        <v>46</v>
      </c>
      <c r="E2877" s="60" t="s">
        <v>6656</v>
      </c>
      <c r="F2877" s="61">
        <v>92.881385255135797</v>
      </c>
      <c r="G2877" s="61">
        <v>91.749904821919998</v>
      </c>
      <c r="H2877" s="61">
        <v>105.84673070185499</v>
      </c>
      <c r="I2877" s="61">
        <v>100.61085066202401</v>
      </c>
      <c r="J2877" s="62">
        <v>0.37336879359500202</v>
      </c>
      <c r="K2877" s="62">
        <v>0.33618527859376302</v>
      </c>
      <c r="L2877" s="62">
        <v>0.33175166074213103</v>
      </c>
      <c r="M2877" s="62">
        <v>0.39195109659660299</v>
      </c>
    </row>
    <row r="2878" spans="1:13" x14ac:dyDescent="0.35">
      <c r="A2878" s="59" t="s">
        <v>5123</v>
      </c>
      <c r="B2878" s="59" t="s">
        <v>5124</v>
      </c>
      <c r="C2878" s="60" t="s">
        <v>40</v>
      </c>
      <c r="D2878" s="60" t="s">
        <v>37</v>
      </c>
      <c r="E2878" s="60" t="s">
        <v>6656</v>
      </c>
      <c r="F2878" s="61">
        <v>89.910169108568098</v>
      </c>
      <c r="G2878" s="61"/>
      <c r="H2878" s="61"/>
      <c r="I2878" s="61">
        <v>97.247041068120097</v>
      </c>
      <c r="J2878" s="62">
        <v>0.30676860524843502</v>
      </c>
      <c r="K2878" s="62">
        <v>0.26952389505480001</v>
      </c>
      <c r="L2878" s="62">
        <v>0.263216727725466</v>
      </c>
      <c r="M2878" s="62">
        <v>0.315589687746412</v>
      </c>
    </row>
    <row r="2879" spans="1:13" x14ac:dyDescent="0.35">
      <c r="A2879" s="59" t="s">
        <v>5277</v>
      </c>
      <c r="B2879" s="59" t="s">
        <v>5278</v>
      </c>
      <c r="C2879" s="60" t="s">
        <v>31</v>
      </c>
      <c r="D2879" s="60" t="s">
        <v>80</v>
      </c>
      <c r="E2879" s="60" t="s">
        <v>6656</v>
      </c>
      <c r="F2879" s="61">
        <v>94.459154284491206</v>
      </c>
      <c r="G2879" s="61">
        <v>108.960897455671</v>
      </c>
      <c r="H2879" s="61">
        <v>95.169528925911806</v>
      </c>
      <c r="I2879" s="61">
        <v>110.04420710028</v>
      </c>
      <c r="J2879" s="62">
        <v>0.44266789096407699</v>
      </c>
      <c r="K2879" s="62">
        <v>0.41251379203412503</v>
      </c>
      <c r="L2879" s="62">
        <v>0.41031383643503</v>
      </c>
      <c r="M2879" s="62">
        <v>0.460643359707129</v>
      </c>
    </row>
    <row r="2880" spans="1:13" x14ac:dyDescent="0.35">
      <c r="A2880" s="59" t="s">
        <v>1774</v>
      </c>
      <c r="B2880" s="59" t="s">
        <v>1775</v>
      </c>
      <c r="C2880" s="60" t="s">
        <v>40</v>
      </c>
      <c r="D2880" s="60" t="s">
        <v>80</v>
      </c>
      <c r="E2880" s="60" t="s">
        <v>6657</v>
      </c>
      <c r="F2880" s="61">
        <v>95.685379757525396</v>
      </c>
      <c r="G2880" s="61">
        <v>115.325048262517</v>
      </c>
      <c r="H2880" s="61">
        <v>99.576514594333005</v>
      </c>
      <c r="I2880" s="61">
        <v>104.48110173970301</v>
      </c>
      <c r="J2880" s="62">
        <v>0.59665557287085702</v>
      </c>
      <c r="K2880" s="62">
        <v>0.54865317848804795</v>
      </c>
      <c r="L2880" s="62">
        <v>0.54614275412892599</v>
      </c>
      <c r="M2880" s="62">
        <v>0.60919651747356796</v>
      </c>
    </row>
    <row r="2881" spans="1:13" x14ac:dyDescent="0.35">
      <c r="A2881" s="59" t="s">
        <v>5275</v>
      </c>
      <c r="B2881" s="59" t="s">
        <v>5276</v>
      </c>
      <c r="C2881" s="60" t="s">
        <v>31</v>
      </c>
      <c r="D2881" s="60" t="s">
        <v>80</v>
      </c>
      <c r="E2881" s="60" t="s">
        <v>6656</v>
      </c>
      <c r="F2881" s="61">
        <v>94.459154284491206</v>
      </c>
      <c r="G2881" s="61">
        <v>108.960897455671</v>
      </c>
      <c r="H2881" s="61">
        <v>95.169528925911806</v>
      </c>
      <c r="I2881" s="61">
        <v>110.04420710028</v>
      </c>
      <c r="J2881" s="62">
        <v>0.44266789096407699</v>
      </c>
      <c r="K2881" s="62">
        <v>0.41251379203412503</v>
      </c>
      <c r="L2881" s="62">
        <v>0.41031383643503</v>
      </c>
      <c r="M2881" s="62">
        <v>0.460643359707129</v>
      </c>
    </row>
    <row r="2882" spans="1:13" x14ac:dyDescent="0.35">
      <c r="A2882" s="59" t="s">
        <v>1772</v>
      </c>
      <c r="B2882" s="59" t="s">
        <v>1773</v>
      </c>
      <c r="C2882" s="60" t="s">
        <v>31</v>
      </c>
      <c r="D2882" s="60" t="s">
        <v>80</v>
      </c>
      <c r="E2882" s="60" t="s">
        <v>6657</v>
      </c>
      <c r="F2882" s="61">
        <v>91.889469836768399</v>
      </c>
      <c r="G2882" s="61">
        <v>109.801325148706</v>
      </c>
      <c r="H2882" s="61">
        <v>86.162162037691402</v>
      </c>
      <c r="I2882" s="61">
        <v>121.349291661199</v>
      </c>
      <c r="J2882" s="62">
        <v>0.50973239918408697</v>
      </c>
      <c r="K2882" s="62">
        <v>0.50070216738707296</v>
      </c>
      <c r="L2882" s="62">
        <v>0.50335312681005195</v>
      </c>
      <c r="M2882" s="62">
        <v>0.57490769060426195</v>
      </c>
    </row>
    <row r="2883" spans="1:13" x14ac:dyDescent="0.35">
      <c r="A2883" s="59" t="s">
        <v>5281</v>
      </c>
      <c r="B2883" s="59" t="s">
        <v>5282</v>
      </c>
      <c r="C2883" s="60" t="s">
        <v>40</v>
      </c>
      <c r="D2883" s="60" t="s">
        <v>80</v>
      </c>
      <c r="E2883" s="60" t="s">
        <v>6656</v>
      </c>
      <c r="F2883" s="61">
        <v>94.459154284491206</v>
      </c>
      <c r="G2883" s="61">
        <v>108.960897455671</v>
      </c>
      <c r="H2883" s="61">
        <v>95.169528925911806</v>
      </c>
      <c r="I2883" s="61">
        <v>110.04420710028</v>
      </c>
      <c r="J2883" s="62">
        <v>0.44266789096407699</v>
      </c>
      <c r="K2883" s="62">
        <v>0.41251379203412503</v>
      </c>
      <c r="L2883" s="62">
        <v>0.41031383643503</v>
      </c>
      <c r="M2883" s="62">
        <v>0.460643359707129</v>
      </c>
    </row>
    <row r="2884" spans="1:13" x14ac:dyDescent="0.35">
      <c r="A2884" s="59" t="s">
        <v>5279</v>
      </c>
      <c r="B2884" s="59" t="s">
        <v>5280</v>
      </c>
      <c r="C2884" s="60" t="s">
        <v>31</v>
      </c>
      <c r="D2884" s="60" t="s">
        <v>80</v>
      </c>
      <c r="E2884" s="60" t="s">
        <v>6656</v>
      </c>
      <c r="F2884" s="61">
        <v>94.459154284491206</v>
      </c>
      <c r="G2884" s="61">
        <v>108.960897455671</v>
      </c>
      <c r="H2884" s="61">
        <v>95.169528925911806</v>
      </c>
      <c r="I2884" s="61">
        <v>110.04420710028</v>
      </c>
      <c r="J2884" s="62">
        <v>0.44266789096407699</v>
      </c>
      <c r="K2884" s="62">
        <v>0.41251379203412503</v>
      </c>
      <c r="L2884" s="62">
        <v>0.41031383643503</v>
      </c>
      <c r="M2884" s="62">
        <v>0.460643359707129</v>
      </c>
    </row>
    <row r="2885" spans="1:13" x14ac:dyDescent="0.35">
      <c r="A2885" s="59" t="s">
        <v>5273</v>
      </c>
      <c r="B2885" s="59" t="s">
        <v>5274</v>
      </c>
      <c r="C2885" s="60" t="s">
        <v>31</v>
      </c>
      <c r="D2885" s="60" t="s">
        <v>80</v>
      </c>
      <c r="E2885" s="60" t="s">
        <v>6656</v>
      </c>
      <c r="F2885" s="61">
        <v>94.459154284491206</v>
      </c>
      <c r="G2885" s="61">
        <v>108.960897455671</v>
      </c>
      <c r="H2885" s="61">
        <v>95.169528925911806</v>
      </c>
      <c r="I2885" s="61">
        <v>110.04420710028</v>
      </c>
      <c r="J2885" s="62">
        <v>0.44266789096407699</v>
      </c>
      <c r="K2885" s="62">
        <v>0.41251379203412503</v>
      </c>
      <c r="L2885" s="62">
        <v>0.41031383643503</v>
      </c>
      <c r="M2885" s="62">
        <v>0.460643359707129</v>
      </c>
    </row>
    <row r="2886" spans="1:13" x14ac:dyDescent="0.35">
      <c r="A2886" s="59" t="s">
        <v>1770</v>
      </c>
      <c r="B2886" s="59" t="s">
        <v>1771</v>
      </c>
      <c r="C2886" s="60" t="s">
        <v>31</v>
      </c>
      <c r="D2886" s="60" t="s">
        <v>80</v>
      </c>
      <c r="E2886" s="60" t="s">
        <v>6657</v>
      </c>
      <c r="F2886" s="61">
        <v>94.856530411333793</v>
      </c>
      <c r="G2886" s="61">
        <v>112.273330010707</v>
      </c>
      <c r="H2886" s="61">
        <v>97.869183319971199</v>
      </c>
      <c r="I2886" s="61">
        <v>108.272482133528</v>
      </c>
      <c r="J2886" s="62">
        <v>0.54249276640341304</v>
      </c>
      <c r="K2886" s="62">
        <v>0.49680416830281798</v>
      </c>
      <c r="L2886" s="62">
        <v>0.49037786720513299</v>
      </c>
      <c r="M2886" s="62">
        <v>0.56034518137610001</v>
      </c>
    </row>
    <row r="2887" spans="1:13" x14ac:dyDescent="0.35">
      <c r="A2887" s="59" t="s">
        <v>2200</v>
      </c>
      <c r="B2887" s="59" t="s">
        <v>2201</v>
      </c>
      <c r="C2887" s="60" t="s">
        <v>31</v>
      </c>
      <c r="D2887" s="60" t="s">
        <v>37</v>
      </c>
      <c r="E2887" s="60" t="s">
        <v>6657</v>
      </c>
      <c r="F2887" s="61">
        <v>90.262982522084798</v>
      </c>
      <c r="G2887" s="61">
        <v>99.895867877500805</v>
      </c>
      <c r="H2887" s="61">
        <v>109.153320191848</v>
      </c>
      <c r="I2887" s="61">
        <v>89.639945701627198</v>
      </c>
      <c r="J2887" s="62">
        <v>0.52747950484676598</v>
      </c>
      <c r="K2887" s="62">
        <v>0.474510807461822</v>
      </c>
      <c r="L2887" s="62">
        <v>0.45959615779330398</v>
      </c>
      <c r="M2887" s="62">
        <v>0.51985696672108095</v>
      </c>
    </row>
    <row r="2888" spans="1:13" x14ac:dyDescent="0.35">
      <c r="A2888" s="59" t="s">
        <v>3653</v>
      </c>
      <c r="B2888" s="59" t="s">
        <v>3654</v>
      </c>
      <c r="C2888" s="60" t="s">
        <v>31</v>
      </c>
      <c r="D2888" s="60" t="s">
        <v>32</v>
      </c>
      <c r="E2888" s="60" t="s">
        <v>6656</v>
      </c>
      <c r="F2888" s="61">
        <v>102.789767054736</v>
      </c>
      <c r="G2888" s="61"/>
      <c r="H2888" s="61"/>
      <c r="I2888" s="61">
        <v>99.769595603567197</v>
      </c>
      <c r="J2888" s="62">
        <v>0.30250088596036701</v>
      </c>
      <c r="K2888" s="62">
        <v>0.27831866693414598</v>
      </c>
      <c r="L2888" s="62">
        <v>0.27616893424557398</v>
      </c>
      <c r="M2888" s="62">
        <v>0.323554834851291</v>
      </c>
    </row>
    <row r="2889" spans="1:13" x14ac:dyDescent="0.35">
      <c r="A2889" s="59" t="s">
        <v>5572</v>
      </c>
      <c r="B2889" s="59" t="s">
        <v>5573</v>
      </c>
      <c r="C2889" s="60" t="s">
        <v>31</v>
      </c>
      <c r="D2889" s="60" t="s">
        <v>53</v>
      </c>
      <c r="E2889" s="60" t="s">
        <v>6656</v>
      </c>
      <c r="F2889" s="61">
        <v>112.357570300878</v>
      </c>
      <c r="G2889" s="61">
        <v>92.202693077652398</v>
      </c>
      <c r="H2889" s="61">
        <v>106.19502707330599</v>
      </c>
      <c r="I2889" s="61">
        <v>93.764649651767002</v>
      </c>
      <c r="J2889" s="62">
        <v>0.43409196936379402</v>
      </c>
      <c r="K2889" s="62">
        <v>0.39154502756651099</v>
      </c>
      <c r="L2889" s="62">
        <v>0.38845159687667002</v>
      </c>
      <c r="M2889" s="62">
        <v>0.436781668902464</v>
      </c>
    </row>
    <row r="2890" spans="1:13" x14ac:dyDescent="0.35">
      <c r="A2890" s="59" t="s">
        <v>5574</v>
      </c>
      <c r="B2890" s="59" t="s">
        <v>5575</v>
      </c>
      <c r="C2890" s="60" t="s">
        <v>40</v>
      </c>
      <c r="D2890" s="60" t="s">
        <v>53</v>
      </c>
      <c r="E2890" s="60" t="s">
        <v>6656</v>
      </c>
      <c r="F2890" s="61">
        <v>112.357570300878</v>
      </c>
      <c r="G2890" s="61">
        <v>92.202693077652398</v>
      </c>
      <c r="H2890" s="61">
        <v>106.19502707330599</v>
      </c>
      <c r="I2890" s="61">
        <v>93.764649651767002</v>
      </c>
      <c r="J2890" s="62">
        <v>0.43409196936379402</v>
      </c>
      <c r="K2890" s="62">
        <v>0.39154502756651099</v>
      </c>
      <c r="L2890" s="62">
        <v>0.38845159687667002</v>
      </c>
      <c r="M2890" s="62">
        <v>0.436781668902464</v>
      </c>
    </row>
    <row r="2891" spans="1:13" x14ac:dyDescent="0.35">
      <c r="A2891" s="59" t="s">
        <v>1908</v>
      </c>
      <c r="B2891" s="59" t="s">
        <v>1909</v>
      </c>
      <c r="C2891" s="60" t="s">
        <v>40</v>
      </c>
      <c r="D2891" s="60" t="s">
        <v>53</v>
      </c>
      <c r="E2891" s="60" t="s">
        <v>6657</v>
      </c>
      <c r="F2891" s="61">
        <v>113.937151373647</v>
      </c>
      <c r="G2891" s="61">
        <v>91.406266626783406</v>
      </c>
      <c r="H2891" s="61">
        <v>102.83897005476599</v>
      </c>
      <c r="I2891" s="61">
        <v>95.109133341890498</v>
      </c>
      <c r="J2891" s="62">
        <v>0.544483440344676</v>
      </c>
      <c r="K2891" s="62">
        <v>0.48746542127592202</v>
      </c>
      <c r="L2891" s="62">
        <v>0.489454951718238</v>
      </c>
      <c r="M2891" s="62">
        <v>0.56056395036308504</v>
      </c>
    </row>
    <row r="2892" spans="1:13" x14ac:dyDescent="0.35">
      <c r="A2892" s="59" t="s">
        <v>1906</v>
      </c>
      <c r="B2892" s="59" t="s">
        <v>1907</v>
      </c>
      <c r="C2892" s="60" t="s">
        <v>31</v>
      </c>
      <c r="D2892" s="60" t="s">
        <v>53</v>
      </c>
      <c r="E2892" s="60" t="s">
        <v>6657</v>
      </c>
      <c r="F2892" s="61">
        <v>120.877919711419</v>
      </c>
      <c r="G2892" s="61">
        <v>95.278217231446305</v>
      </c>
      <c r="H2892" s="61">
        <v>109.96490245338001</v>
      </c>
      <c r="I2892" s="61">
        <v>94.289436986707997</v>
      </c>
      <c r="J2892" s="62">
        <v>0.54255168017035205</v>
      </c>
      <c r="K2892" s="62">
        <v>0.48604608960068102</v>
      </c>
      <c r="L2892" s="62">
        <v>0.479499844530824</v>
      </c>
      <c r="M2892" s="62">
        <v>0.55329955787834895</v>
      </c>
    </row>
    <row r="2893" spans="1:13" x14ac:dyDescent="0.35">
      <c r="A2893" s="59" t="s">
        <v>5570</v>
      </c>
      <c r="B2893" s="59" t="s">
        <v>5571</v>
      </c>
      <c r="C2893" s="60" t="s">
        <v>31</v>
      </c>
      <c r="D2893" s="60" t="s">
        <v>53</v>
      </c>
      <c r="E2893" s="60" t="s">
        <v>6656</v>
      </c>
      <c r="F2893" s="61">
        <v>112.357570300878</v>
      </c>
      <c r="G2893" s="61">
        <v>92.202693077652398</v>
      </c>
      <c r="H2893" s="61">
        <v>106.19502707330599</v>
      </c>
      <c r="I2893" s="61">
        <v>93.764649651767002</v>
      </c>
      <c r="J2893" s="62">
        <v>0.43409196936379402</v>
      </c>
      <c r="K2893" s="62">
        <v>0.39154502756651099</v>
      </c>
      <c r="L2893" s="62">
        <v>0.38845159687667002</v>
      </c>
      <c r="M2893" s="62">
        <v>0.436781668902464</v>
      </c>
    </row>
    <row r="2894" spans="1:13" x14ac:dyDescent="0.35">
      <c r="A2894" s="59" t="s">
        <v>4083</v>
      </c>
      <c r="B2894" s="59" t="s">
        <v>4084</v>
      </c>
      <c r="C2894" s="60" t="s">
        <v>31</v>
      </c>
      <c r="D2894" s="60" t="s">
        <v>46</v>
      </c>
      <c r="E2894" s="60" t="s">
        <v>6656</v>
      </c>
      <c r="F2894" s="61">
        <v>112.357570300878</v>
      </c>
      <c r="G2894" s="61">
        <v>92.202693077652398</v>
      </c>
      <c r="H2894" s="61">
        <v>106.19502707330599</v>
      </c>
      <c r="I2894" s="61">
        <v>93.764649651767002</v>
      </c>
      <c r="J2894" s="62">
        <v>0.43409196936379402</v>
      </c>
      <c r="K2894" s="62">
        <v>0.39154502756651099</v>
      </c>
      <c r="L2894" s="62">
        <v>0.38845159687667002</v>
      </c>
      <c r="M2894" s="62">
        <v>0.436781668902464</v>
      </c>
    </row>
    <row r="2895" spans="1:13" x14ac:dyDescent="0.35">
      <c r="A2895" s="59" t="s">
        <v>884</v>
      </c>
      <c r="B2895" s="59" t="s">
        <v>885</v>
      </c>
      <c r="C2895" s="60" t="s">
        <v>40</v>
      </c>
      <c r="D2895" s="60" t="s">
        <v>46</v>
      </c>
      <c r="E2895" s="60" t="s">
        <v>6657</v>
      </c>
      <c r="F2895" s="61">
        <v>113.77752747055401</v>
      </c>
      <c r="G2895" s="61">
        <v>91.408647216981805</v>
      </c>
      <c r="H2895" s="61">
        <v>109.80111996340899</v>
      </c>
      <c r="I2895" s="61">
        <v>92.099192365271406</v>
      </c>
      <c r="J2895" s="62">
        <v>0.54421592594443702</v>
      </c>
      <c r="K2895" s="62">
        <v>0.48744646930386398</v>
      </c>
      <c r="L2895" s="62">
        <v>0.48535157009909602</v>
      </c>
      <c r="M2895" s="62">
        <v>0.54213105382567095</v>
      </c>
    </row>
    <row r="2896" spans="1:13" x14ac:dyDescent="0.35">
      <c r="A2896" s="59" t="s">
        <v>4081</v>
      </c>
      <c r="B2896" s="59" t="s">
        <v>4082</v>
      </c>
      <c r="C2896" s="60" t="s">
        <v>31</v>
      </c>
      <c r="D2896" s="60" t="s">
        <v>46</v>
      </c>
      <c r="E2896" s="60" t="s">
        <v>6656</v>
      </c>
      <c r="F2896" s="61">
        <v>112.357570300878</v>
      </c>
      <c r="G2896" s="61">
        <v>92.202693077652398</v>
      </c>
      <c r="H2896" s="61">
        <v>106.19502707330599</v>
      </c>
      <c r="I2896" s="61">
        <v>93.764649651767002</v>
      </c>
      <c r="J2896" s="62">
        <v>0.43409196936379402</v>
      </c>
      <c r="K2896" s="62">
        <v>0.39154502756651099</v>
      </c>
      <c r="L2896" s="62">
        <v>0.38845159687667002</v>
      </c>
      <c r="M2896" s="62">
        <v>0.436781668902464</v>
      </c>
    </row>
    <row r="2897" spans="1:13" x14ac:dyDescent="0.35">
      <c r="A2897" s="59" t="s">
        <v>4085</v>
      </c>
      <c r="B2897" s="59" t="s">
        <v>4086</v>
      </c>
      <c r="C2897" s="60" t="s">
        <v>40</v>
      </c>
      <c r="D2897" s="60" t="s">
        <v>46</v>
      </c>
      <c r="E2897" s="60" t="s">
        <v>6656</v>
      </c>
      <c r="F2897" s="61">
        <v>112.357570300878</v>
      </c>
      <c r="G2897" s="61">
        <v>92.202693077652398</v>
      </c>
      <c r="H2897" s="61">
        <v>106.19502707330599</v>
      </c>
      <c r="I2897" s="61">
        <v>93.764649651767002</v>
      </c>
      <c r="J2897" s="62">
        <v>0.43409196936379402</v>
      </c>
      <c r="K2897" s="62">
        <v>0.39154502756651099</v>
      </c>
      <c r="L2897" s="62">
        <v>0.38845159687667002</v>
      </c>
      <c r="M2897" s="62">
        <v>0.436781668902464</v>
      </c>
    </row>
    <row r="2898" spans="1:13" x14ac:dyDescent="0.35">
      <c r="A2898" s="59" t="s">
        <v>5694</v>
      </c>
      <c r="B2898" s="59" t="s">
        <v>5695</v>
      </c>
      <c r="C2898" s="60" t="s">
        <v>31</v>
      </c>
      <c r="D2898" s="60" t="s">
        <v>83</v>
      </c>
      <c r="E2898" s="60" t="s">
        <v>6656</v>
      </c>
      <c r="F2898" s="61">
        <v>104.874865435801</v>
      </c>
      <c r="G2898" s="61">
        <v>95.327535125056102</v>
      </c>
      <c r="H2898" s="61">
        <v>101.57916701411899</v>
      </c>
      <c r="I2898" s="61">
        <v>103.923455201598</v>
      </c>
      <c r="J2898" s="62">
        <v>0.34362497671213099</v>
      </c>
      <c r="K2898" s="62">
        <v>0.30700761108062602</v>
      </c>
      <c r="L2898" s="62">
        <v>0.30263237945701899</v>
      </c>
      <c r="M2898" s="62">
        <v>0.36058790956336201</v>
      </c>
    </row>
    <row r="2899" spans="1:13" x14ac:dyDescent="0.35">
      <c r="A2899" s="59" t="s">
        <v>137</v>
      </c>
      <c r="B2899" s="59" t="s">
        <v>138</v>
      </c>
      <c r="C2899" s="60" t="s">
        <v>40</v>
      </c>
      <c r="D2899" s="60" t="s">
        <v>46</v>
      </c>
      <c r="E2899" s="60" t="s">
        <v>6657</v>
      </c>
      <c r="F2899" s="61">
        <v>109.44185690139599</v>
      </c>
      <c r="G2899" s="61">
        <v>106.73698976884501</v>
      </c>
      <c r="H2899" s="61">
        <v>84.248668092538594</v>
      </c>
      <c r="I2899" s="61">
        <v>99.1183214689176</v>
      </c>
      <c r="J2899" s="62">
        <v>0.45598631380156401</v>
      </c>
      <c r="K2899" s="62">
        <v>0.38209281235655301</v>
      </c>
      <c r="L2899" s="62">
        <v>0.387390230344758</v>
      </c>
      <c r="M2899" s="62">
        <v>0.48173914859837103</v>
      </c>
    </row>
    <row r="2900" spans="1:13" x14ac:dyDescent="0.35">
      <c r="A2900" s="59" t="s">
        <v>6068</v>
      </c>
      <c r="B2900" s="59" t="s">
        <v>6069</v>
      </c>
      <c r="C2900" s="60" t="s">
        <v>31</v>
      </c>
      <c r="D2900" s="60" t="s">
        <v>56</v>
      </c>
      <c r="E2900" s="60" t="s">
        <v>6656</v>
      </c>
      <c r="F2900" s="61">
        <v>101.514452326856</v>
      </c>
      <c r="G2900" s="61">
        <v>85.530255840115501</v>
      </c>
      <c r="H2900" s="61">
        <v>95.277386126336097</v>
      </c>
      <c r="I2900" s="61">
        <v>96.603374981589099</v>
      </c>
      <c r="J2900" s="62">
        <v>0.398956015392815</v>
      </c>
      <c r="K2900" s="62">
        <v>0.35870603452039401</v>
      </c>
      <c r="L2900" s="62">
        <v>0.35049602005601599</v>
      </c>
      <c r="M2900" s="62">
        <v>0.39649341054514797</v>
      </c>
    </row>
    <row r="2901" spans="1:13" x14ac:dyDescent="0.35">
      <c r="A2901" s="59" t="s">
        <v>4565</v>
      </c>
      <c r="B2901" s="59" t="s">
        <v>4566</v>
      </c>
      <c r="C2901" s="60" t="s">
        <v>31</v>
      </c>
      <c r="D2901" s="60" t="s">
        <v>3030</v>
      </c>
      <c r="E2901" s="60" t="s">
        <v>6656</v>
      </c>
      <c r="F2901" s="61"/>
      <c r="G2901" s="61"/>
      <c r="H2901" s="61"/>
      <c r="I2901" s="61">
        <v>99.770698790244197</v>
      </c>
      <c r="J2901" s="62">
        <v>0.27568300561644199</v>
      </c>
      <c r="K2901" s="62">
        <v>0.25063030058234897</v>
      </c>
      <c r="L2901" s="62">
        <v>0.24401910839459601</v>
      </c>
      <c r="M2901" s="62">
        <v>0.30806661246026301</v>
      </c>
    </row>
    <row r="2902" spans="1:13" x14ac:dyDescent="0.35">
      <c r="A2902" s="59" t="s">
        <v>1584</v>
      </c>
      <c r="B2902" s="59" t="s">
        <v>1585</v>
      </c>
      <c r="C2902" s="60" t="s">
        <v>31</v>
      </c>
      <c r="D2902" s="60" t="s">
        <v>120</v>
      </c>
      <c r="E2902" s="60" t="s">
        <v>6657</v>
      </c>
      <c r="F2902" s="61">
        <v>99.256467882436397</v>
      </c>
      <c r="G2902" s="61">
        <v>122.938136040442</v>
      </c>
      <c r="H2902" s="61">
        <v>91.361244258444898</v>
      </c>
      <c r="I2902" s="61">
        <v>87.191336909510895</v>
      </c>
      <c r="J2902" s="62">
        <v>0.67726456692701498</v>
      </c>
      <c r="K2902" s="62">
        <v>0.64054868665779596</v>
      </c>
      <c r="L2902" s="62">
        <v>0.63799376373705896</v>
      </c>
      <c r="M2902" s="62">
        <v>0.68909159420417598</v>
      </c>
    </row>
    <row r="2903" spans="1:13" x14ac:dyDescent="0.35">
      <c r="A2903" s="59" t="s">
        <v>4953</v>
      </c>
      <c r="B2903" s="59" t="s">
        <v>4954</v>
      </c>
      <c r="C2903" s="60" t="s">
        <v>31</v>
      </c>
      <c r="D2903" s="60" t="s">
        <v>120</v>
      </c>
      <c r="E2903" s="60" t="s">
        <v>6656</v>
      </c>
      <c r="F2903" s="61">
        <v>103.385815193434</v>
      </c>
      <c r="G2903" s="61">
        <v>122.57727824286999</v>
      </c>
      <c r="H2903" s="61">
        <v>91.091736168825605</v>
      </c>
      <c r="I2903" s="61">
        <v>95.077284199255601</v>
      </c>
      <c r="J2903" s="62">
        <v>0.50694064047434395</v>
      </c>
      <c r="K2903" s="62">
        <v>0.480159203409188</v>
      </c>
      <c r="L2903" s="62">
        <v>0.47534500180861999</v>
      </c>
      <c r="M2903" s="62">
        <v>0.509010667419317</v>
      </c>
    </row>
    <row r="2904" spans="1:13" x14ac:dyDescent="0.35">
      <c r="A2904" s="59" t="s">
        <v>4951</v>
      </c>
      <c r="B2904" s="59" t="s">
        <v>4952</v>
      </c>
      <c r="C2904" s="60" t="s">
        <v>31</v>
      </c>
      <c r="D2904" s="60" t="s">
        <v>120</v>
      </c>
      <c r="E2904" s="60" t="s">
        <v>6656</v>
      </c>
      <c r="F2904" s="61">
        <v>103.385815193434</v>
      </c>
      <c r="G2904" s="61">
        <v>122.57727824286999</v>
      </c>
      <c r="H2904" s="61">
        <v>91.091736168825605</v>
      </c>
      <c r="I2904" s="61">
        <v>95.077284199255601</v>
      </c>
      <c r="J2904" s="62">
        <v>0.50694064047434395</v>
      </c>
      <c r="K2904" s="62">
        <v>0.480159203409188</v>
      </c>
      <c r="L2904" s="62">
        <v>0.47534500180861999</v>
      </c>
      <c r="M2904" s="62">
        <v>0.509010667419317</v>
      </c>
    </row>
    <row r="2905" spans="1:13" x14ac:dyDescent="0.35">
      <c r="A2905" s="59" t="s">
        <v>1586</v>
      </c>
      <c r="B2905" s="59" t="s">
        <v>1587</v>
      </c>
      <c r="C2905" s="60" t="s">
        <v>31</v>
      </c>
      <c r="D2905" s="60" t="s">
        <v>120</v>
      </c>
      <c r="E2905" s="60" t="s">
        <v>6657</v>
      </c>
      <c r="F2905" s="61">
        <v>110.126688033345</v>
      </c>
      <c r="G2905" s="61">
        <v>127.909363845711</v>
      </c>
      <c r="H2905" s="61">
        <v>88.830170704625104</v>
      </c>
      <c r="I2905" s="61">
        <v>92.052772562240705</v>
      </c>
      <c r="J2905" s="62">
        <v>0.74779823631339604</v>
      </c>
      <c r="K2905" s="62">
        <v>0.71299304772022098</v>
      </c>
      <c r="L2905" s="62">
        <v>0.703926560121234</v>
      </c>
      <c r="M2905" s="62">
        <v>0.74927566202129203</v>
      </c>
    </row>
    <row r="2906" spans="1:13" x14ac:dyDescent="0.35">
      <c r="A2906" s="59" t="s">
        <v>1580</v>
      </c>
      <c r="B2906" s="59" t="s">
        <v>1581</v>
      </c>
      <c r="C2906" s="60" t="s">
        <v>40</v>
      </c>
      <c r="D2906" s="60" t="s">
        <v>120</v>
      </c>
      <c r="E2906" s="60" t="s">
        <v>6657</v>
      </c>
      <c r="F2906" s="61">
        <v>103.52949454129001</v>
      </c>
      <c r="G2906" s="61">
        <v>116.797086211687</v>
      </c>
      <c r="H2906" s="61">
        <v>89.327499248442805</v>
      </c>
      <c r="I2906" s="61">
        <v>97.793888554825401</v>
      </c>
      <c r="J2906" s="62">
        <v>0.67937422566474104</v>
      </c>
      <c r="K2906" s="62">
        <v>0.64124884172844998</v>
      </c>
      <c r="L2906" s="62">
        <v>0.63109959238648505</v>
      </c>
      <c r="M2906" s="62">
        <v>0.67482851266369903</v>
      </c>
    </row>
    <row r="2907" spans="1:13" x14ac:dyDescent="0.35">
      <c r="A2907" s="59" t="s">
        <v>1582</v>
      </c>
      <c r="B2907" s="59" t="s">
        <v>1583</v>
      </c>
      <c r="C2907" s="60" t="s">
        <v>40</v>
      </c>
      <c r="D2907" s="60" t="s">
        <v>120</v>
      </c>
      <c r="E2907" s="60" t="s">
        <v>6657</v>
      </c>
      <c r="F2907" s="61">
        <v>103.56049189811399</v>
      </c>
      <c r="G2907" s="61">
        <v>119.55868987132099</v>
      </c>
      <c r="H2907" s="61">
        <v>92.0211410892598</v>
      </c>
      <c r="I2907" s="61">
        <v>94.486112247850897</v>
      </c>
      <c r="J2907" s="62">
        <v>0.58478398910035101</v>
      </c>
      <c r="K2907" s="62">
        <v>0.54443820176601199</v>
      </c>
      <c r="L2907" s="62">
        <v>0.54008955538709702</v>
      </c>
      <c r="M2907" s="62">
        <v>0.58278230465823999</v>
      </c>
    </row>
    <row r="2908" spans="1:13" x14ac:dyDescent="0.35">
      <c r="A2908" s="59" t="s">
        <v>4955</v>
      </c>
      <c r="B2908" s="59" t="s">
        <v>4956</v>
      </c>
      <c r="C2908" s="60" t="s">
        <v>31</v>
      </c>
      <c r="D2908" s="60" t="s">
        <v>120</v>
      </c>
      <c r="E2908" s="60" t="s">
        <v>6656</v>
      </c>
      <c r="F2908" s="61">
        <v>103.385815193434</v>
      </c>
      <c r="G2908" s="61">
        <v>122.57727824286999</v>
      </c>
      <c r="H2908" s="61">
        <v>91.091736168825605</v>
      </c>
      <c r="I2908" s="61">
        <v>95.077284199255601</v>
      </c>
      <c r="J2908" s="62">
        <v>0.50694064047434395</v>
      </c>
      <c r="K2908" s="62">
        <v>0.480159203409188</v>
      </c>
      <c r="L2908" s="62">
        <v>0.47534500180861999</v>
      </c>
      <c r="M2908" s="62">
        <v>0.509010667419317</v>
      </c>
    </row>
    <row r="2909" spans="1:13" x14ac:dyDescent="0.35">
      <c r="A2909" s="59" t="s">
        <v>746</v>
      </c>
      <c r="B2909" s="59" t="s">
        <v>747</v>
      </c>
      <c r="C2909" s="60" t="s">
        <v>40</v>
      </c>
      <c r="D2909" s="60" t="s">
        <v>41</v>
      </c>
      <c r="E2909" s="60" t="s">
        <v>6657</v>
      </c>
      <c r="F2909" s="61">
        <v>102.58195278447501</v>
      </c>
      <c r="G2909" s="61">
        <v>100.85909831591999</v>
      </c>
      <c r="H2909" s="61">
        <v>100.87050869130201</v>
      </c>
      <c r="I2909" s="61">
        <v>108.518335164394</v>
      </c>
      <c r="J2909" s="62">
        <v>0.56506597890993104</v>
      </c>
      <c r="K2909" s="62">
        <v>0.51379256073227197</v>
      </c>
      <c r="L2909" s="62">
        <v>0.50609651004169198</v>
      </c>
      <c r="M2909" s="62">
        <v>0.57043667722543101</v>
      </c>
    </row>
    <row r="2910" spans="1:13" x14ac:dyDescent="0.35">
      <c r="A2910" s="59" t="s">
        <v>3885</v>
      </c>
      <c r="B2910" s="59" t="s">
        <v>3886</v>
      </c>
      <c r="C2910" s="60" t="s">
        <v>31</v>
      </c>
      <c r="D2910" s="60" t="s">
        <v>41</v>
      </c>
      <c r="E2910" s="60" t="s">
        <v>6656</v>
      </c>
      <c r="F2910" s="61">
        <v>104.82143155718001</v>
      </c>
      <c r="G2910" s="61">
        <v>99.726147666957502</v>
      </c>
      <c r="H2910" s="61">
        <v>100.216003821098</v>
      </c>
      <c r="I2910" s="61">
        <v>109.539248471325</v>
      </c>
      <c r="J2910" s="62">
        <v>0.42614105884757197</v>
      </c>
      <c r="K2910" s="62">
        <v>0.389549853133068</v>
      </c>
      <c r="L2910" s="62">
        <v>0.38311738149191799</v>
      </c>
      <c r="M2910" s="62">
        <v>0.43251679950291699</v>
      </c>
    </row>
    <row r="2911" spans="1:13" x14ac:dyDescent="0.35">
      <c r="A2911" s="59" t="s">
        <v>744</v>
      </c>
      <c r="B2911" s="59" t="s">
        <v>745</v>
      </c>
      <c r="C2911" s="60" t="s">
        <v>40</v>
      </c>
      <c r="D2911" s="60" t="s">
        <v>41</v>
      </c>
      <c r="E2911" s="60" t="s">
        <v>6657</v>
      </c>
      <c r="F2911" s="61">
        <v>110.07796261398801</v>
      </c>
      <c r="G2911" s="61">
        <v>100.42283532381499</v>
      </c>
      <c r="H2911" s="61">
        <v>103.91515862354299</v>
      </c>
      <c r="I2911" s="61">
        <v>110.766937644687</v>
      </c>
      <c r="J2911" s="62">
        <v>0.576558873985068</v>
      </c>
      <c r="K2911" s="62">
        <v>0.52583349621980202</v>
      </c>
      <c r="L2911" s="62">
        <v>0.52116036192281401</v>
      </c>
      <c r="M2911" s="62">
        <v>0.58812239064885496</v>
      </c>
    </row>
    <row r="2912" spans="1:13" x14ac:dyDescent="0.35">
      <c r="A2912" s="59" t="s">
        <v>3887</v>
      </c>
      <c r="B2912" s="59" t="s">
        <v>3888</v>
      </c>
      <c r="C2912" s="60" t="s">
        <v>31</v>
      </c>
      <c r="D2912" s="60" t="s">
        <v>41</v>
      </c>
      <c r="E2912" s="60" t="s">
        <v>6656</v>
      </c>
      <c r="F2912" s="61">
        <v>104.82143155718001</v>
      </c>
      <c r="G2912" s="61">
        <v>99.726147666957502</v>
      </c>
      <c r="H2912" s="61">
        <v>100.216003821098</v>
      </c>
      <c r="I2912" s="61">
        <v>109.539248471325</v>
      </c>
      <c r="J2912" s="62">
        <v>0.42614105884757197</v>
      </c>
      <c r="K2912" s="62">
        <v>0.389549853133068</v>
      </c>
      <c r="L2912" s="62">
        <v>0.38311738149191799</v>
      </c>
      <c r="M2912" s="62">
        <v>0.43251679950291699</v>
      </c>
    </row>
    <row r="2913" spans="1:13" x14ac:dyDescent="0.35">
      <c r="A2913" s="59" t="s">
        <v>5438</v>
      </c>
      <c r="B2913" s="59" t="s">
        <v>5439</v>
      </c>
      <c r="C2913" s="60" t="s">
        <v>31</v>
      </c>
      <c r="D2913" s="60" t="s">
        <v>41</v>
      </c>
      <c r="E2913" s="60" t="s">
        <v>6656</v>
      </c>
      <c r="F2913" s="61">
        <v>109.806013421323</v>
      </c>
      <c r="G2913" s="61">
        <v>121.00719965403</v>
      </c>
      <c r="H2913" s="61">
        <v>95.297393493109297</v>
      </c>
      <c r="I2913" s="61">
        <v>102.67928986358</v>
      </c>
      <c r="J2913" s="62">
        <v>0.440600219851837</v>
      </c>
      <c r="K2913" s="62">
        <v>0.40942155748063003</v>
      </c>
      <c r="L2913" s="62">
        <v>0.40479206013239599</v>
      </c>
      <c r="M2913" s="62">
        <v>0.44230539790356499</v>
      </c>
    </row>
    <row r="2914" spans="1:13" x14ac:dyDescent="0.35">
      <c r="A2914" s="59" t="s">
        <v>1862</v>
      </c>
      <c r="B2914" s="59" t="s">
        <v>1863</v>
      </c>
      <c r="C2914" s="60" t="s">
        <v>31</v>
      </c>
      <c r="D2914" s="60" t="s">
        <v>41</v>
      </c>
      <c r="E2914" s="60" t="s">
        <v>6657</v>
      </c>
      <c r="F2914" s="61">
        <v>115.138557559134</v>
      </c>
      <c r="G2914" s="61">
        <v>121.51767754557</v>
      </c>
      <c r="H2914" s="61">
        <v>91.165847520684906</v>
      </c>
      <c r="I2914" s="61">
        <v>103.111287737308</v>
      </c>
      <c r="J2914" s="62">
        <v>0.54381980821977804</v>
      </c>
      <c r="K2914" s="62">
        <v>0.496933525582198</v>
      </c>
      <c r="L2914" s="62">
        <v>0.49642926433343498</v>
      </c>
      <c r="M2914" s="62">
        <v>0.54531554900218804</v>
      </c>
    </row>
    <row r="2915" spans="1:13" x14ac:dyDescent="0.35">
      <c r="A2915" s="59" t="s">
        <v>1860</v>
      </c>
      <c r="B2915" s="59" t="s">
        <v>1861</v>
      </c>
      <c r="C2915" s="60" t="s">
        <v>40</v>
      </c>
      <c r="D2915" s="60" t="s">
        <v>41</v>
      </c>
      <c r="E2915" s="60" t="s">
        <v>6657</v>
      </c>
      <c r="F2915" s="61">
        <v>113.398817531083</v>
      </c>
      <c r="G2915" s="61">
        <v>127.879566791728</v>
      </c>
      <c r="H2915" s="61">
        <v>95.518108611389195</v>
      </c>
      <c r="I2915" s="61">
        <v>100.30650724663001</v>
      </c>
      <c r="J2915" s="62">
        <v>0.64891505854826603</v>
      </c>
      <c r="K2915" s="62">
        <v>0.59952008037301896</v>
      </c>
      <c r="L2915" s="62">
        <v>0.59269050284665403</v>
      </c>
      <c r="M2915" s="62">
        <v>0.65148893664193397</v>
      </c>
    </row>
    <row r="2916" spans="1:13" x14ac:dyDescent="0.35">
      <c r="A2916" s="59" t="s">
        <v>1858</v>
      </c>
      <c r="B2916" s="59" t="s">
        <v>1859</v>
      </c>
      <c r="C2916" s="60" t="s">
        <v>40</v>
      </c>
      <c r="D2916" s="60" t="s">
        <v>41</v>
      </c>
      <c r="E2916" s="60" t="s">
        <v>6657</v>
      </c>
      <c r="F2916" s="61">
        <v>110.46526905863099</v>
      </c>
      <c r="G2916" s="61">
        <v>126.490690793488</v>
      </c>
      <c r="H2916" s="61">
        <v>94.449326680750303</v>
      </c>
      <c r="I2916" s="61">
        <v>102.589172406462</v>
      </c>
      <c r="J2916" s="62">
        <v>0.62581326212320199</v>
      </c>
      <c r="K2916" s="62">
        <v>0.57560937708773297</v>
      </c>
      <c r="L2916" s="62">
        <v>0.57105451838405397</v>
      </c>
      <c r="M2916" s="62">
        <v>0.63143012494085504</v>
      </c>
    </row>
    <row r="2917" spans="1:13" x14ac:dyDescent="0.35">
      <c r="A2917" s="59" t="s">
        <v>1628</v>
      </c>
      <c r="B2917" s="59" t="s">
        <v>1629</v>
      </c>
      <c r="C2917" s="60" t="s">
        <v>40</v>
      </c>
      <c r="D2917" s="60" t="s">
        <v>89</v>
      </c>
      <c r="E2917" s="60" t="s">
        <v>6657</v>
      </c>
      <c r="F2917" s="61">
        <v>105.945897237869</v>
      </c>
      <c r="G2917" s="61">
        <v>105.142470453968</v>
      </c>
      <c r="H2917" s="61">
        <v>91.615282502773198</v>
      </c>
      <c r="I2917" s="61">
        <v>101.665110293509</v>
      </c>
      <c r="J2917" s="62">
        <v>0.56331204637938004</v>
      </c>
      <c r="K2917" s="62">
        <v>0.52244683540854397</v>
      </c>
      <c r="L2917" s="62">
        <v>0.513948720291591</v>
      </c>
      <c r="M2917" s="62">
        <v>0.557005893497733</v>
      </c>
    </row>
    <row r="2918" spans="1:13" x14ac:dyDescent="0.35">
      <c r="A2918" s="59" t="s">
        <v>4999</v>
      </c>
      <c r="B2918" s="59" t="s">
        <v>5000</v>
      </c>
      <c r="C2918" s="60" t="s">
        <v>31</v>
      </c>
      <c r="D2918" s="60" t="s">
        <v>89</v>
      </c>
      <c r="E2918" s="60" t="s">
        <v>6656</v>
      </c>
      <c r="F2918" s="61">
        <v>109.362169795361</v>
      </c>
      <c r="G2918" s="61">
        <v>107.698351443958</v>
      </c>
      <c r="H2918" s="61">
        <v>91.271213356489696</v>
      </c>
      <c r="I2918" s="61">
        <v>103.727747019685</v>
      </c>
      <c r="J2918" s="62">
        <v>0.479642156829519</v>
      </c>
      <c r="K2918" s="62">
        <v>0.45238649138124698</v>
      </c>
      <c r="L2918" s="62">
        <v>0.442281529293997</v>
      </c>
      <c r="M2918" s="62">
        <v>0.47700036701626702</v>
      </c>
    </row>
    <row r="2919" spans="1:13" x14ac:dyDescent="0.35">
      <c r="A2919" s="59" t="s">
        <v>1630</v>
      </c>
      <c r="B2919" s="59" t="s">
        <v>1631</v>
      </c>
      <c r="C2919" s="60" t="s">
        <v>31</v>
      </c>
      <c r="D2919" s="60" t="s">
        <v>89</v>
      </c>
      <c r="E2919" s="60" t="s">
        <v>6657</v>
      </c>
      <c r="F2919" s="61">
        <v>106.28487063476</v>
      </c>
      <c r="G2919" s="61">
        <v>102.28225084536599</v>
      </c>
      <c r="H2919" s="61">
        <v>89.801937817687502</v>
      </c>
      <c r="I2919" s="61">
        <v>103.113830797505</v>
      </c>
      <c r="J2919" s="62">
        <v>0.54697370185604099</v>
      </c>
      <c r="K2919" s="62">
        <v>0.52267125305763396</v>
      </c>
      <c r="L2919" s="62">
        <v>0.45685712314700699</v>
      </c>
      <c r="M2919" s="62">
        <v>0.49334865551595403</v>
      </c>
    </row>
    <row r="2920" spans="1:13" x14ac:dyDescent="0.35">
      <c r="A2920" s="59" t="s">
        <v>1624</v>
      </c>
      <c r="B2920" s="59" t="s">
        <v>1625</v>
      </c>
      <c r="C2920" s="60" t="s">
        <v>40</v>
      </c>
      <c r="D2920" s="60" t="s">
        <v>89</v>
      </c>
      <c r="E2920" s="60" t="s">
        <v>6657</v>
      </c>
      <c r="F2920" s="61">
        <v>115.190849993086</v>
      </c>
      <c r="G2920" s="61">
        <v>105.453335857374</v>
      </c>
      <c r="H2920" s="61">
        <v>92.575694569510105</v>
      </c>
      <c r="I2920" s="61">
        <v>104.75005721883601</v>
      </c>
      <c r="J2920" s="62">
        <v>0.56331204637938004</v>
      </c>
      <c r="K2920" s="62">
        <v>0.52244683540854397</v>
      </c>
      <c r="L2920" s="62">
        <v>0.513948720291591</v>
      </c>
      <c r="M2920" s="62">
        <v>0.56214104375417795</v>
      </c>
    </row>
    <row r="2921" spans="1:13" x14ac:dyDescent="0.35">
      <c r="A2921" s="59" t="s">
        <v>1632</v>
      </c>
      <c r="B2921" s="59" t="s">
        <v>1633</v>
      </c>
      <c r="C2921" s="60" t="s">
        <v>40</v>
      </c>
      <c r="D2921" s="60" t="s">
        <v>89</v>
      </c>
      <c r="E2921" s="60" t="s">
        <v>6657</v>
      </c>
      <c r="F2921" s="61">
        <v>113.330081159852</v>
      </c>
      <c r="G2921" s="61">
        <v>110.725747999242</v>
      </c>
      <c r="H2921" s="61">
        <v>97.194450277935601</v>
      </c>
      <c r="I2921" s="61">
        <v>103.46907123458701</v>
      </c>
      <c r="J2921" s="62">
        <v>0.61946859652544795</v>
      </c>
      <c r="K2921" s="62">
        <v>0.57514690296120097</v>
      </c>
      <c r="L2921" s="62">
        <v>0.56741281309116098</v>
      </c>
      <c r="M2921" s="62">
        <v>0.62240941232037295</v>
      </c>
    </row>
    <row r="2922" spans="1:13" x14ac:dyDescent="0.35">
      <c r="A2922" s="59" t="s">
        <v>1626</v>
      </c>
      <c r="B2922" s="59" t="s">
        <v>1627</v>
      </c>
      <c r="C2922" s="60" t="s">
        <v>40</v>
      </c>
      <c r="D2922" s="60" t="s">
        <v>89</v>
      </c>
      <c r="E2922" s="60" t="s">
        <v>6657</v>
      </c>
      <c r="F2922" s="61">
        <v>105.945897237869</v>
      </c>
      <c r="G2922" s="61">
        <v>105.142470453968</v>
      </c>
      <c r="H2922" s="61">
        <v>88.738071160566903</v>
      </c>
      <c r="I2922" s="61">
        <v>105.073527312331</v>
      </c>
      <c r="J2922" s="62">
        <v>0.56331204637938004</v>
      </c>
      <c r="K2922" s="62">
        <v>0.52244683540854397</v>
      </c>
      <c r="L2922" s="62">
        <v>0.51725684224841995</v>
      </c>
      <c r="M2922" s="62">
        <v>0.57188826874732102</v>
      </c>
    </row>
    <row r="2923" spans="1:13" x14ac:dyDescent="0.35">
      <c r="A2923" s="59" t="s">
        <v>742</v>
      </c>
      <c r="B2923" s="59" t="s">
        <v>743</v>
      </c>
      <c r="C2923" s="60" t="s">
        <v>40</v>
      </c>
      <c r="D2923" s="60" t="s">
        <v>56</v>
      </c>
      <c r="E2923" s="60" t="s">
        <v>6657</v>
      </c>
      <c r="F2923" s="61">
        <v>110.434200361515</v>
      </c>
      <c r="G2923" s="61">
        <v>102.76414181627401</v>
      </c>
      <c r="H2923" s="61">
        <v>100.311129878494</v>
      </c>
      <c r="I2923" s="61">
        <v>103.82055080799699</v>
      </c>
      <c r="J2923" s="62">
        <v>0.63301192461353095</v>
      </c>
      <c r="K2923" s="62">
        <v>0.59147713560574</v>
      </c>
      <c r="L2923" s="62">
        <v>0.58578845316644301</v>
      </c>
      <c r="M2923" s="62">
        <v>0.64947591723771803</v>
      </c>
    </row>
    <row r="2924" spans="1:13" x14ac:dyDescent="0.35">
      <c r="A2924" s="59" t="s">
        <v>738</v>
      </c>
      <c r="B2924" s="59" t="s">
        <v>739</v>
      </c>
      <c r="C2924" s="60" t="s">
        <v>31</v>
      </c>
      <c r="D2924" s="60" t="s">
        <v>56</v>
      </c>
      <c r="E2924" s="60" t="s">
        <v>6657</v>
      </c>
      <c r="F2924" s="61">
        <v>112.795457012467</v>
      </c>
      <c r="G2924" s="61">
        <v>102.687006726196</v>
      </c>
      <c r="H2924" s="61">
        <v>97.098142846017296</v>
      </c>
      <c r="I2924" s="61">
        <v>114.62737465907099</v>
      </c>
      <c r="J2924" s="62">
        <v>0.68879092002513198</v>
      </c>
      <c r="K2924" s="62">
        <v>0.64300774621976198</v>
      </c>
      <c r="L2924" s="62">
        <v>0.64112527463408098</v>
      </c>
      <c r="M2924" s="62">
        <v>0.70656665383628903</v>
      </c>
    </row>
    <row r="2925" spans="1:13" x14ac:dyDescent="0.35">
      <c r="A2925" s="59" t="s">
        <v>740</v>
      </c>
      <c r="B2925" s="59" t="s">
        <v>741</v>
      </c>
      <c r="C2925" s="60" t="s">
        <v>31</v>
      </c>
      <c r="D2925" s="60" t="s">
        <v>56</v>
      </c>
      <c r="E2925" s="60" t="s">
        <v>6657</v>
      </c>
      <c r="F2925" s="61">
        <v>103.3992985086</v>
      </c>
      <c r="G2925" s="61">
        <v>98.047791900594405</v>
      </c>
      <c r="H2925" s="61">
        <v>102.950721698801</v>
      </c>
      <c r="I2925" s="61">
        <v>112.028653679839</v>
      </c>
      <c r="J2925" s="62">
        <v>0.56864636305036498</v>
      </c>
      <c r="K2925" s="62">
        <v>0.52460781237858201</v>
      </c>
      <c r="L2925" s="62">
        <v>0.51747999500272301</v>
      </c>
      <c r="M2925" s="62">
        <v>0.57775858280474401</v>
      </c>
    </row>
    <row r="2926" spans="1:13" x14ac:dyDescent="0.35">
      <c r="A2926" s="59" t="s">
        <v>1066</v>
      </c>
      <c r="B2926" s="59" t="s">
        <v>1067</v>
      </c>
      <c r="C2926" s="60" t="s">
        <v>31</v>
      </c>
      <c r="D2926" s="60" t="s">
        <v>56</v>
      </c>
      <c r="E2926" s="60" t="s">
        <v>6657</v>
      </c>
      <c r="F2926" s="61">
        <v>106.645460140092</v>
      </c>
      <c r="G2926" s="61">
        <v>113.992949340509</v>
      </c>
      <c r="H2926" s="61">
        <v>87.415309447224402</v>
      </c>
      <c r="I2926" s="61">
        <v>113.51738260975</v>
      </c>
      <c r="J2926" s="62">
        <v>0.66780257239138696</v>
      </c>
      <c r="K2926" s="62">
        <v>0.62707583960066904</v>
      </c>
      <c r="L2926" s="62">
        <v>0.61400274946047895</v>
      </c>
      <c r="M2926" s="62">
        <v>0.66585750237443497</v>
      </c>
    </row>
    <row r="2927" spans="1:13" x14ac:dyDescent="0.35">
      <c r="A2927" s="59" t="s">
        <v>1072</v>
      </c>
      <c r="B2927" s="59" t="s">
        <v>1073</v>
      </c>
      <c r="C2927" s="60" t="s">
        <v>31</v>
      </c>
      <c r="D2927" s="60" t="s">
        <v>56</v>
      </c>
      <c r="E2927" s="60" t="s">
        <v>6657</v>
      </c>
      <c r="F2927" s="61">
        <v>115.873647926716</v>
      </c>
      <c r="G2927" s="61">
        <v>119.141451762551</v>
      </c>
      <c r="H2927" s="61">
        <v>99.709942009968003</v>
      </c>
      <c r="I2927" s="61">
        <v>107.198522739956</v>
      </c>
      <c r="J2927" s="62">
        <v>0.73375732559685403</v>
      </c>
      <c r="K2927" s="62">
        <v>0.69559613820357202</v>
      </c>
      <c r="L2927" s="62">
        <v>0.68778284612526397</v>
      </c>
      <c r="M2927" s="62">
        <v>0.73758188643710598</v>
      </c>
    </row>
    <row r="2928" spans="1:13" x14ac:dyDescent="0.35">
      <c r="A2928" s="59" t="s">
        <v>4281</v>
      </c>
      <c r="B2928" s="59" t="s">
        <v>4282</v>
      </c>
      <c r="C2928" s="60" t="s">
        <v>40</v>
      </c>
      <c r="D2928" s="60" t="s">
        <v>56</v>
      </c>
      <c r="E2928" s="60" t="s">
        <v>6656</v>
      </c>
      <c r="F2928" s="61">
        <v>110.88974379534601</v>
      </c>
      <c r="G2928" s="61">
        <v>111.34577271641</v>
      </c>
      <c r="H2928" s="61">
        <v>93.130526866739501</v>
      </c>
      <c r="I2928" s="61">
        <v>104.51810147467999</v>
      </c>
      <c r="J2928" s="62">
        <v>0.50904946327685896</v>
      </c>
      <c r="K2928" s="62">
        <v>0.48263945605988301</v>
      </c>
      <c r="L2928" s="62">
        <v>0.476010274470897</v>
      </c>
      <c r="M2928" s="62">
        <v>0.51002283691171402</v>
      </c>
    </row>
    <row r="2929" spans="1:13" x14ac:dyDescent="0.35">
      <c r="A2929" s="59" t="s">
        <v>1068</v>
      </c>
      <c r="B2929" s="59" t="s">
        <v>1069</v>
      </c>
      <c r="C2929" s="60" t="s">
        <v>40</v>
      </c>
      <c r="D2929" s="60" t="s">
        <v>56</v>
      </c>
      <c r="E2929" s="60" t="s">
        <v>6657</v>
      </c>
      <c r="F2929" s="61">
        <v>110.82621526542199</v>
      </c>
      <c r="G2929" s="61">
        <v>107.01730426470399</v>
      </c>
      <c r="H2929" s="61">
        <v>94.707286350977895</v>
      </c>
      <c r="I2929" s="61">
        <v>102.27354640005299</v>
      </c>
      <c r="J2929" s="62">
        <v>0.59916450817340305</v>
      </c>
      <c r="K2929" s="62">
        <v>0.55857232934663303</v>
      </c>
      <c r="L2929" s="62">
        <v>0.55055480521181499</v>
      </c>
      <c r="M2929" s="62">
        <v>0.59823347700304996</v>
      </c>
    </row>
    <row r="2930" spans="1:13" x14ac:dyDescent="0.35">
      <c r="A2930" s="59" t="s">
        <v>1074</v>
      </c>
      <c r="B2930" s="59" t="s">
        <v>1075</v>
      </c>
      <c r="C2930" s="60" t="s">
        <v>40</v>
      </c>
      <c r="D2930" s="60" t="s">
        <v>56</v>
      </c>
      <c r="E2930" s="60" t="s">
        <v>6657</v>
      </c>
      <c r="F2930" s="61">
        <v>110.30247051255</v>
      </c>
      <c r="G2930" s="61">
        <v>115.685747354075</v>
      </c>
      <c r="H2930" s="61">
        <v>94.106912448149004</v>
      </c>
      <c r="I2930" s="61">
        <v>101.92278318162801</v>
      </c>
      <c r="J2930" s="62">
        <v>0.58437143297937799</v>
      </c>
      <c r="K2930" s="62">
        <v>0.54544346426659096</v>
      </c>
      <c r="L2930" s="62">
        <v>0.53919620767821597</v>
      </c>
      <c r="M2930" s="62">
        <v>0.594214433562545</v>
      </c>
    </row>
    <row r="2931" spans="1:13" x14ac:dyDescent="0.35">
      <c r="A2931" s="59" t="s">
        <v>1070</v>
      </c>
      <c r="B2931" s="59" t="s">
        <v>1071</v>
      </c>
      <c r="C2931" s="60" t="s">
        <v>31</v>
      </c>
      <c r="D2931" s="60" t="s">
        <v>56</v>
      </c>
      <c r="E2931" s="60" t="s">
        <v>6657</v>
      </c>
      <c r="F2931" s="61">
        <v>109.687338845772</v>
      </c>
      <c r="G2931" s="61">
        <v>109.867188144195</v>
      </c>
      <c r="H2931" s="61">
        <v>91.784641332325407</v>
      </c>
      <c r="I2931" s="61">
        <v>103.01346946410099</v>
      </c>
      <c r="J2931" s="62">
        <v>0.61767132169151495</v>
      </c>
      <c r="K2931" s="62">
        <v>0.57407694892578498</v>
      </c>
      <c r="L2931" s="62">
        <v>0.57373874983085704</v>
      </c>
      <c r="M2931" s="62">
        <v>0.63059934247943905</v>
      </c>
    </row>
    <row r="2932" spans="1:13" x14ac:dyDescent="0.35">
      <c r="A2932" s="59" t="s">
        <v>602</v>
      </c>
      <c r="B2932" s="59" t="s">
        <v>603</v>
      </c>
      <c r="C2932" s="60" t="s">
        <v>31</v>
      </c>
      <c r="D2932" s="60" t="s">
        <v>53</v>
      </c>
      <c r="E2932" s="60" t="s">
        <v>6657</v>
      </c>
      <c r="F2932" s="61">
        <v>101.63797804225401</v>
      </c>
      <c r="G2932" s="61">
        <v>113.98600595243001</v>
      </c>
      <c r="H2932" s="61">
        <v>95.744615927557106</v>
      </c>
      <c r="I2932" s="61">
        <v>113.044982314866</v>
      </c>
      <c r="J2932" s="62">
        <v>0.55763375614190802</v>
      </c>
      <c r="K2932" s="62">
        <v>0.51771626568645501</v>
      </c>
      <c r="L2932" s="62">
        <v>0.50811940825329005</v>
      </c>
      <c r="M2932" s="62">
        <v>0.55943701856718298</v>
      </c>
    </row>
    <row r="2933" spans="1:13" x14ac:dyDescent="0.35">
      <c r="A2933" s="59" t="s">
        <v>3635</v>
      </c>
      <c r="B2933" s="59" t="s">
        <v>3636</v>
      </c>
      <c r="C2933" s="60" t="s">
        <v>31</v>
      </c>
      <c r="D2933" s="60" t="s">
        <v>53</v>
      </c>
      <c r="E2933" s="60" t="s">
        <v>6656</v>
      </c>
      <c r="F2933" s="61">
        <v>103.924612747895</v>
      </c>
      <c r="G2933" s="61">
        <v>111.56070033482099</v>
      </c>
      <c r="H2933" s="61">
        <v>92.347419913458694</v>
      </c>
      <c r="I2933" s="61">
        <v>106.776410565021</v>
      </c>
      <c r="J2933" s="62">
        <v>0.46738093022135702</v>
      </c>
      <c r="K2933" s="62">
        <v>0.44131370027615202</v>
      </c>
      <c r="L2933" s="62">
        <v>0.436421389188271</v>
      </c>
      <c r="M2933" s="62">
        <v>0.46839117768788402</v>
      </c>
    </row>
    <row r="2934" spans="1:13" x14ac:dyDescent="0.35">
      <c r="A2934" s="59" t="s">
        <v>598</v>
      </c>
      <c r="B2934" s="59" t="s">
        <v>599</v>
      </c>
      <c r="C2934" s="60" t="s">
        <v>31</v>
      </c>
      <c r="D2934" s="60" t="s">
        <v>53</v>
      </c>
      <c r="E2934" s="60" t="s">
        <v>6657</v>
      </c>
      <c r="F2934" s="61">
        <v>105.014335706436</v>
      </c>
      <c r="G2934" s="61">
        <v>108.560363154793</v>
      </c>
      <c r="H2934" s="61">
        <v>91.177000199848194</v>
      </c>
      <c r="I2934" s="61">
        <v>109.136871876228</v>
      </c>
      <c r="J2934" s="62">
        <v>0.56241109492550301</v>
      </c>
      <c r="K2934" s="62">
        <v>0.51934756512047597</v>
      </c>
      <c r="L2934" s="62">
        <v>0.51889025262045096</v>
      </c>
      <c r="M2934" s="62">
        <v>0.56484013976186898</v>
      </c>
    </row>
    <row r="2935" spans="1:13" x14ac:dyDescent="0.35">
      <c r="A2935" s="59" t="s">
        <v>3633</v>
      </c>
      <c r="B2935" s="59" t="s">
        <v>3634</v>
      </c>
      <c r="C2935" s="60" t="s">
        <v>31</v>
      </c>
      <c r="D2935" s="60" t="s">
        <v>53</v>
      </c>
      <c r="E2935" s="60" t="s">
        <v>6656</v>
      </c>
      <c r="F2935" s="61">
        <v>103.924612747895</v>
      </c>
      <c r="G2935" s="61">
        <v>111.56070033482099</v>
      </c>
      <c r="H2935" s="61">
        <v>92.347419913458694</v>
      </c>
      <c r="I2935" s="61">
        <v>106.776410565021</v>
      </c>
      <c r="J2935" s="62">
        <v>0.46738093022135702</v>
      </c>
      <c r="K2935" s="62">
        <v>0.44131370027615202</v>
      </c>
      <c r="L2935" s="62">
        <v>0.436421389188271</v>
      </c>
      <c r="M2935" s="62">
        <v>0.46839117768788402</v>
      </c>
    </row>
    <row r="2936" spans="1:13" x14ac:dyDescent="0.35">
      <c r="A2936" s="59" t="s">
        <v>600</v>
      </c>
      <c r="B2936" s="59" t="s">
        <v>601</v>
      </c>
      <c r="C2936" s="60" t="s">
        <v>40</v>
      </c>
      <c r="D2936" s="60" t="s">
        <v>53</v>
      </c>
      <c r="E2936" s="60" t="s">
        <v>6657</v>
      </c>
      <c r="F2936" s="61">
        <v>103.132343136367</v>
      </c>
      <c r="G2936" s="61">
        <v>108.453117566356</v>
      </c>
      <c r="H2936" s="61">
        <v>89.097160447336506</v>
      </c>
      <c r="I2936" s="61">
        <v>111.196786453461</v>
      </c>
      <c r="J2936" s="62">
        <v>0.55773639887923698</v>
      </c>
      <c r="K2936" s="62">
        <v>0.51774249175221798</v>
      </c>
      <c r="L2936" s="62">
        <v>0.51167007257876895</v>
      </c>
      <c r="M2936" s="62">
        <v>0.56427807799325702</v>
      </c>
    </row>
    <row r="2937" spans="1:13" x14ac:dyDescent="0.35">
      <c r="A2937" s="59" t="s">
        <v>596</v>
      </c>
      <c r="B2937" s="59" t="s">
        <v>597</v>
      </c>
      <c r="C2937" s="60" t="s">
        <v>31</v>
      </c>
      <c r="D2937" s="60" t="s">
        <v>53</v>
      </c>
      <c r="E2937" s="60" t="s">
        <v>6657</v>
      </c>
      <c r="F2937" s="61">
        <v>103.58428388545801</v>
      </c>
      <c r="G2937" s="61">
        <v>110.255740141074</v>
      </c>
      <c r="H2937" s="61">
        <v>87.508218459931499</v>
      </c>
      <c r="I2937" s="61">
        <v>106.393554643266</v>
      </c>
      <c r="J2937" s="62">
        <v>0.55763375614190802</v>
      </c>
      <c r="K2937" s="62">
        <v>0.51771626568645501</v>
      </c>
      <c r="L2937" s="62">
        <v>0.51505298024075397</v>
      </c>
      <c r="M2937" s="62">
        <v>0.55455928642406505</v>
      </c>
    </row>
    <row r="2938" spans="1:13" x14ac:dyDescent="0.35">
      <c r="A2938" s="59" t="s">
        <v>594</v>
      </c>
      <c r="B2938" s="59" t="s">
        <v>595</v>
      </c>
      <c r="C2938" s="60" t="s">
        <v>31</v>
      </c>
      <c r="D2938" s="60" t="s">
        <v>53</v>
      </c>
      <c r="E2938" s="60" t="s">
        <v>6657</v>
      </c>
      <c r="F2938" s="61">
        <v>99.809512093186399</v>
      </c>
      <c r="G2938" s="61">
        <v>116.64258590781201</v>
      </c>
      <c r="H2938" s="61">
        <v>93.718398975990198</v>
      </c>
      <c r="I2938" s="61">
        <v>109.014339356036</v>
      </c>
      <c r="J2938" s="62">
        <v>0.55645316492556596</v>
      </c>
      <c r="K2938" s="62">
        <v>0.51934756512047597</v>
      </c>
      <c r="L2938" s="62">
        <v>0.51527244872307298</v>
      </c>
      <c r="M2938" s="62">
        <v>0.57578687858525102</v>
      </c>
    </row>
    <row r="2939" spans="1:13" x14ac:dyDescent="0.35">
      <c r="A2939" s="59" t="s">
        <v>4251</v>
      </c>
      <c r="B2939" s="59" t="s">
        <v>4252</v>
      </c>
      <c r="C2939" s="60" t="s">
        <v>40</v>
      </c>
      <c r="D2939" s="60" t="s">
        <v>53</v>
      </c>
      <c r="E2939" s="60" t="s">
        <v>6656</v>
      </c>
      <c r="F2939" s="61">
        <v>109.73456611899999</v>
      </c>
      <c r="G2939" s="61">
        <v>115.901547855559</v>
      </c>
      <c r="H2939" s="61">
        <v>95.486926080212498</v>
      </c>
      <c r="I2939" s="61">
        <v>97.174535198309201</v>
      </c>
      <c r="J2939" s="62">
        <v>0.49125637399136701</v>
      </c>
      <c r="K2939" s="62">
        <v>0.458354335069935</v>
      </c>
      <c r="L2939" s="62">
        <v>0.44835763402065898</v>
      </c>
      <c r="M2939" s="62">
        <v>0.488168133247667</v>
      </c>
    </row>
    <row r="2940" spans="1:13" x14ac:dyDescent="0.35">
      <c r="A2940" s="59" t="s">
        <v>1026</v>
      </c>
      <c r="B2940" s="59" t="s">
        <v>1027</v>
      </c>
      <c r="C2940" s="60" t="s">
        <v>31</v>
      </c>
      <c r="D2940" s="60" t="s">
        <v>53</v>
      </c>
      <c r="E2940" s="60" t="s">
        <v>6657</v>
      </c>
      <c r="F2940" s="61">
        <v>109.96035814281601</v>
      </c>
      <c r="G2940" s="61">
        <v>108.96462704698099</v>
      </c>
      <c r="H2940" s="61">
        <v>93.842288152711703</v>
      </c>
      <c r="I2940" s="61">
        <v>100.16671057129901</v>
      </c>
      <c r="J2940" s="62">
        <v>0.68872583925687603</v>
      </c>
      <c r="K2940" s="62">
        <v>0.64209931835893297</v>
      </c>
      <c r="L2940" s="62">
        <v>0.63717508750747198</v>
      </c>
      <c r="M2940" s="62">
        <v>0.70109840905551701</v>
      </c>
    </row>
    <row r="2941" spans="1:13" x14ac:dyDescent="0.35">
      <c r="A2941" s="59" t="s">
        <v>1018</v>
      </c>
      <c r="B2941" s="59" t="s">
        <v>1019</v>
      </c>
      <c r="C2941" s="60" t="s">
        <v>40</v>
      </c>
      <c r="D2941" s="60" t="s">
        <v>53</v>
      </c>
      <c r="E2941" s="60" t="s">
        <v>6657</v>
      </c>
      <c r="F2941" s="61">
        <v>113.14113639679501</v>
      </c>
      <c r="G2941" s="61">
        <v>114.920744693825</v>
      </c>
      <c r="H2941" s="61">
        <v>83.436186421396997</v>
      </c>
      <c r="I2941" s="61">
        <v>98.408299061944803</v>
      </c>
      <c r="J2941" s="62">
        <v>0.57328967160901401</v>
      </c>
      <c r="K2941" s="62">
        <v>0.528659761487696</v>
      </c>
      <c r="L2941" s="62">
        <v>0.52359263481649998</v>
      </c>
      <c r="M2941" s="62">
        <v>0.57067727171267801</v>
      </c>
    </row>
    <row r="2942" spans="1:13" x14ac:dyDescent="0.35">
      <c r="A2942" s="59" t="s">
        <v>1024</v>
      </c>
      <c r="B2942" s="59" t="s">
        <v>1025</v>
      </c>
      <c r="C2942" s="60" t="s">
        <v>40</v>
      </c>
      <c r="D2942" s="60" t="s">
        <v>53</v>
      </c>
      <c r="E2942" s="60" t="s">
        <v>6657</v>
      </c>
      <c r="F2942" s="61">
        <v>106.23493243044101</v>
      </c>
      <c r="G2942" s="61">
        <v>116.895563292893</v>
      </c>
      <c r="H2942" s="61">
        <v>94.375129884978094</v>
      </c>
      <c r="I2942" s="61">
        <v>96.046657197722396</v>
      </c>
      <c r="J2942" s="62">
        <v>0.57798843846962999</v>
      </c>
      <c r="K2942" s="62">
        <v>0.53086608039593097</v>
      </c>
      <c r="L2942" s="62">
        <v>0.52701152532633799</v>
      </c>
      <c r="M2942" s="62">
        <v>0.57806206457034703</v>
      </c>
    </row>
    <row r="2943" spans="1:13" x14ac:dyDescent="0.35">
      <c r="A2943" s="59" t="s">
        <v>1022</v>
      </c>
      <c r="B2943" s="59" t="s">
        <v>1023</v>
      </c>
      <c r="C2943" s="60" t="s">
        <v>40</v>
      </c>
      <c r="D2943" s="60" t="s">
        <v>53</v>
      </c>
      <c r="E2943" s="60" t="s">
        <v>6657</v>
      </c>
      <c r="F2943" s="61">
        <v>109.514659669265</v>
      </c>
      <c r="G2943" s="61">
        <v>118.240755460993</v>
      </c>
      <c r="H2943" s="61">
        <v>98.172423767011395</v>
      </c>
      <c r="I2943" s="61">
        <v>101.987290948031</v>
      </c>
      <c r="J2943" s="62">
        <v>0.60704295015791299</v>
      </c>
      <c r="K2943" s="62">
        <v>0.55800630088447001</v>
      </c>
      <c r="L2943" s="62">
        <v>0.54707969838422499</v>
      </c>
      <c r="M2943" s="62">
        <v>0.60170091859406505</v>
      </c>
    </row>
    <row r="2944" spans="1:13" x14ac:dyDescent="0.35">
      <c r="A2944" s="59" t="s">
        <v>1020</v>
      </c>
      <c r="B2944" s="59" t="s">
        <v>1021</v>
      </c>
      <c r="C2944" s="60" t="s">
        <v>40</v>
      </c>
      <c r="D2944" s="60" t="s">
        <v>53</v>
      </c>
      <c r="E2944" s="60" t="s">
        <v>6657</v>
      </c>
      <c r="F2944" s="61">
        <v>111.83650080895001</v>
      </c>
      <c r="G2944" s="61">
        <v>118.029319374873</v>
      </c>
      <c r="H2944" s="61">
        <v>92.541292151929795</v>
      </c>
      <c r="I2944" s="61">
        <v>95.8317241970758</v>
      </c>
      <c r="J2944" s="62">
        <v>0.55718747249078904</v>
      </c>
      <c r="K2944" s="62">
        <v>0.528659761487696</v>
      </c>
      <c r="L2944" s="62">
        <v>0.46301550098079602</v>
      </c>
      <c r="M2944" s="62">
        <v>0.50421548570820196</v>
      </c>
    </row>
    <row r="2945" spans="1:13" x14ac:dyDescent="0.35">
      <c r="A2945" s="59" t="s">
        <v>3459</v>
      </c>
      <c r="B2945" s="59" t="s">
        <v>3460</v>
      </c>
      <c r="C2945" s="60" t="s">
        <v>40</v>
      </c>
      <c r="D2945" s="60" t="s">
        <v>80</v>
      </c>
      <c r="E2945" s="60" t="s">
        <v>6656</v>
      </c>
      <c r="F2945" s="61">
        <v>109.227800355596</v>
      </c>
      <c r="G2945" s="61">
        <v>110.000263136285</v>
      </c>
      <c r="H2945" s="61">
        <v>100.290227599159</v>
      </c>
      <c r="I2945" s="61">
        <v>107.858428952175</v>
      </c>
      <c r="J2945" s="62">
        <v>0.43293526525223203</v>
      </c>
      <c r="K2945" s="62">
        <v>0.398246497759361</v>
      </c>
      <c r="L2945" s="62">
        <v>0.391446279027166</v>
      </c>
      <c r="M2945" s="62">
        <v>0.43807270732435299</v>
      </c>
    </row>
    <row r="2946" spans="1:13" x14ac:dyDescent="0.35">
      <c r="A2946" s="59" t="s">
        <v>474</v>
      </c>
      <c r="B2946" s="59" t="s">
        <v>475</v>
      </c>
      <c r="C2946" s="60" t="s">
        <v>40</v>
      </c>
      <c r="D2946" s="60" t="s">
        <v>80</v>
      </c>
      <c r="E2946" s="60" t="s">
        <v>6657</v>
      </c>
      <c r="F2946" s="61">
        <v>107.358863058941</v>
      </c>
      <c r="G2946" s="61">
        <v>114.22612815044</v>
      </c>
      <c r="H2946" s="61">
        <v>101.427166790039</v>
      </c>
      <c r="I2946" s="61">
        <v>108.896248236753</v>
      </c>
      <c r="J2946" s="62">
        <v>0.51494212271449602</v>
      </c>
      <c r="K2946" s="62">
        <v>0.48762647402995801</v>
      </c>
      <c r="L2946" s="62">
        <v>0.478367838725821</v>
      </c>
      <c r="M2946" s="62">
        <v>0.537761070124953</v>
      </c>
    </row>
    <row r="2947" spans="1:13" x14ac:dyDescent="0.35">
      <c r="A2947" s="59" t="s">
        <v>3457</v>
      </c>
      <c r="B2947" s="59" t="s">
        <v>3458</v>
      </c>
      <c r="C2947" s="60" t="s">
        <v>31</v>
      </c>
      <c r="D2947" s="60" t="s">
        <v>80</v>
      </c>
      <c r="E2947" s="60" t="s">
        <v>6656</v>
      </c>
      <c r="F2947" s="61">
        <v>109.227800355596</v>
      </c>
      <c r="G2947" s="61">
        <v>110.000263136285</v>
      </c>
      <c r="H2947" s="61">
        <v>100.290227599159</v>
      </c>
      <c r="I2947" s="61">
        <v>107.858428952175</v>
      </c>
      <c r="J2947" s="62">
        <v>0.43293526525223203</v>
      </c>
      <c r="K2947" s="62">
        <v>0.398246497759361</v>
      </c>
      <c r="L2947" s="62">
        <v>0.391446279027166</v>
      </c>
      <c r="M2947" s="62">
        <v>0.43807270732435299</v>
      </c>
    </row>
    <row r="2948" spans="1:13" x14ac:dyDescent="0.35">
      <c r="A2948" s="59" t="s">
        <v>3455</v>
      </c>
      <c r="B2948" s="59" t="s">
        <v>3456</v>
      </c>
      <c r="C2948" s="60" t="s">
        <v>40</v>
      </c>
      <c r="D2948" s="60" t="s">
        <v>80</v>
      </c>
      <c r="E2948" s="60" t="s">
        <v>6656</v>
      </c>
      <c r="F2948" s="61">
        <v>109.227800355596</v>
      </c>
      <c r="G2948" s="61">
        <v>110.000263136285</v>
      </c>
      <c r="H2948" s="61">
        <v>100.290227599159</v>
      </c>
      <c r="I2948" s="61">
        <v>107.858428952175</v>
      </c>
      <c r="J2948" s="62">
        <v>0.43293526525223203</v>
      </c>
      <c r="K2948" s="62">
        <v>0.398246497759361</v>
      </c>
      <c r="L2948" s="62">
        <v>0.391446279027166</v>
      </c>
      <c r="M2948" s="62">
        <v>0.43807270732435299</v>
      </c>
    </row>
    <row r="2949" spans="1:13" x14ac:dyDescent="0.35">
      <c r="A2949" s="59" t="s">
        <v>472</v>
      </c>
      <c r="B2949" s="59" t="s">
        <v>473</v>
      </c>
      <c r="C2949" s="60" t="s">
        <v>40</v>
      </c>
      <c r="D2949" s="60" t="s">
        <v>80</v>
      </c>
      <c r="E2949" s="60" t="s">
        <v>6657</v>
      </c>
      <c r="F2949" s="61">
        <v>108.742864721508</v>
      </c>
      <c r="G2949" s="61">
        <v>107.38732733454</v>
      </c>
      <c r="H2949" s="61">
        <v>96.5226717964686</v>
      </c>
      <c r="I2949" s="61">
        <v>109.12096879556</v>
      </c>
      <c r="J2949" s="62">
        <v>0.53906015663636497</v>
      </c>
      <c r="K2949" s="62">
        <v>0.48762647402995801</v>
      </c>
      <c r="L2949" s="62">
        <v>0.48665624287735698</v>
      </c>
      <c r="M2949" s="62">
        <v>0.55590059991417895</v>
      </c>
    </row>
    <row r="2950" spans="1:13" x14ac:dyDescent="0.35">
      <c r="A2950" s="59" t="s">
        <v>3725</v>
      </c>
      <c r="B2950" s="59" t="s">
        <v>3726</v>
      </c>
      <c r="C2950" s="60" t="s">
        <v>40</v>
      </c>
      <c r="D2950" s="60" t="s">
        <v>80</v>
      </c>
      <c r="E2950" s="60" t="s">
        <v>6656</v>
      </c>
      <c r="F2950" s="61">
        <v>107.142059911903</v>
      </c>
      <c r="G2950" s="61">
        <v>100.230249544416</v>
      </c>
      <c r="H2950" s="61">
        <v>105.038296373959</v>
      </c>
      <c r="I2950" s="61">
        <v>104.20874357439099</v>
      </c>
      <c r="J2950" s="62">
        <v>0.44430670855279603</v>
      </c>
      <c r="K2950" s="62">
        <v>0.40840622978535901</v>
      </c>
      <c r="L2950" s="62">
        <v>0.40371352591151399</v>
      </c>
      <c r="M2950" s="62">
        <v>0.45367522972388202</v>
      </c>
    </row>
    <row r="2951" spans="1:13" x14ac:dyDescent="0.35">
      <c r="A2951" s="59" t="s">
        <v>3729</v>
      </c>
      <c r="B2951" s="59" t="s">
        <v>3730</v>
      </c>
      <c r="C2951" s="60" t="s">
        <v>40</v>
      </c>
      <c r="D2951" s="60" t="s">
        <v>80</v>
      </c>
      <c r="E2951" s="60" t="s">
        <v>6656</v>
      </c>
      <c r="F2951" s="61">
        <v>107.142059911903</v>
      </c>
      <c r="G2951" s="61">
        <v>100.230249544416</v>
      </c>
      <c r="H2951" s="61">
        <v>105.038296373959</v>
      </c>
      <c r="I2951" s="61">
        <v>104.20874357439099</v>
      </c>
      <c r="J2951" s="62">
        <v>0.44430670855279603</v>
      </c>
      <c r="K2951" s="62">
        <v>0.40840622978535901</v>
      </c>
      <c r="L2951" s="62">
        <v>0.40371352591151399</v>
      </c>
      <c r="M2951" s="62">
        <v>0.45367522972388202</v>
      </c>
    </row>
    <row r="2952" spans="1:13" x14ac:dyDescent="0.35">
      <c r="A2952" s="59" t="s">
        <v>624</v>
      </c>
      <c r="B2952" s="59" t="s">
        <v>625</v>
      </c>
      <c r="C2952" s="60" t="s">
        <v>40</v>
      </c>
      <c r="D2952" s="60" t="s">
        <v>80</v>
      </c>
      <c r="E2952" s="60" t="s">
        <v>6657</v>
      </c>
      <c r="F2952" s="61">
        <v>107.86701995803701</v>
      </c>
      <c r="G2952" s="61">
        <v>105.25697684251</v>
      </c>
      <c r="H2952" s="61">
        <v>104.833725658177</v>
      </c>
      <c r="I2952" s="61">
        <v>103.884306401666</v>
      </c>
      <c r="J2952" s="62">
        <v>0.53994344329537403</v>
      </c>
      <c r="K2952" s="62">
        <v>0.49512308158083101</v>
      </c>
      <c r="L2952" s="62">
        <v>0.49502689456903998</v>
      </c>
      <c r="M2952" s="62">
        <v>0.56384112750039495</v>
      </c>
    </row>
    <row r="2953" spans="1:13" x14ac:dyDescent="0.35">
      <c r="A2953" s="59" t="s">
        <v>3727</v>
      </c>
      <c r="B2953" s="59" t="s">
        <v>3728</v>
      </c>
      <c r="C2953" s="60" t="s">
        <v>31</v>
      </c>
      <c r="D2953" s="60" t="s">
        <v>80</v>
      </c>
      <c r="E2953" s="60" t="s">
        <v>6656</v>
      </c>
      <c r="F2953" s="61">
        <v>109.382787139716</v>
      </c>
      <c r="G2953" s="61">
        <v>98.913120567105196</v>
      </c>
      <c r="H2953" s="61">
        <v>103.929908941146</v>
      </c>
      <c r="I2953" s="61">
        <v>101.834958060462</v>
      </c>
      <c r="J2953" s="62">
        <v>0.4719315033557</v>
      </c>
      <c r="K2953" s="62">
        <v>0.43169111569207902</v>
      </c>
      <c r="L2953" s="62">
        <v>0.42856507263358401</v>
      </c>
      <c r="M2953" s="62">
        <v>0.48439659109469002</v>
      </c>
    </row>
    <row r="2954" spans="1:13" x14ac:dyDescent="0.35">
      <c r="A2954" s="59" t="s">
        <v>626</v>
      </c>
      <c r="B2954" s="59" t="s">
        <v>627</v>
      </c>
      <c r="C2954" s="60" t="s">
        <v>31</v>
      </c>
      <c r="D2954" s="60" t="s">
        <v>80</v>
      </c>
      <c r="E2954" s="60" t="s">
        <v>6657</v>
      </c>
      <c r="F2954" s="61">
        <v>110.959799961977</v>
      </c>
      <c r="G2954" s="61">
        <v>100.63679880319501</v>
      </c>
      <c r="H2954" s="61">
        <v>110.98074063733</v>
      </c>
      <c r="I2954" s="61">
        <v>100.347017121034</v>
      </c>
      <c r="J2954" s="62">
        <v>0.57436554841261001</v>
      </c>
      <c r="K2954" s="62">
        <v>0.53938017529186999</v>
      </c>
      <c r="L2954" s="62">
        <v>0.52850250047606895</v>
      </c>
      <c r="M2954" s="62">
        <v>0.59657950732440501</v>
      </c>
    </row>
    <row r="2955" spans="1:13" x14ac:dyDescent="0.35">
      <c r="A2955" s="59" t="s">
        <v>5972</v>
      </c>
      <c r="B2955" s="59" t="s">
        <v>5973</v>
      </c>
      <c r="C2955" s="60" t="s">
        <v>31</v>
      </c>
      <c r="D2955" s="60" t="s">
        <v>80</v>
      </c>
      <c r="E2955" s="60" t="s">
        <v>6656</v>
      </c>
      <c r="F2955" s="61">
        <v>115.654740241067</v>
      </c>
      <c r="G2955" s="61">
        <v>121.70510934718899</v>
      </c>
      <c r="H2955" s="61">
        <v>98.169532165115498</v>
      </c>
      <c r="I2955" s="61">
        <v>98.506042117878707</v>
      </c>
      <c r="J2955" s="62">
        <v>0.48652099660470799</v>
      </c>
      <c r="K2955" s="62">
        <v>0.44383797735767799</v>
      </c>
      <c r="L2955" s="62">
        <v>0.43672412126933002</v>
      </c>
      <c r="M2955" s="62">
        <v>0.490313517074142</v>
      </c>
    </row>
    <row r="2956" spans="1:13" x14ac:dyDescent="0.35">
      <c r="A2956" s="59" t="s">
        <v>5970</v>
      </c>
      <c r="B2956" s="59" t="s">
        <v>5971</v>
      </c>
      <c r="C2956" s="60" t="s">
        <v>40</v>
      </c>
      <c r="D2956" s="60" t="s">
        <v>80</v>
      </c>
      <c r="E2956" s="60" t="s">
        <v>6656</v>
      </c>
      <c r="F2956" s="61">
        <v>114.66924544896899</v>
      </c>
      <c r="G2956" s="61">
        <v>121.442807983831</v>
      </c>
      <c r="H2956" s="61">
        <v>98.582221767589601</v>
      </c>
      <c r="I2956" s="61">
        <v>98.430842753324001</v>
      </c>
      <c r="J2956" s="62">
        <v>0.46178311261956301</v>
      </c>
      <c r="K2956" s="62">
        <v>0.42251877690648598</v>
      </c>
      <c r="L2956" s="62">
        <v>0.414834844274801</v>
      </c>
      <c r="M2956" s="62">
        <v>0.46208979000648098</v>
      </c>
    </row>
    <row r="2957" spans="1:13" x14ac:dyDescent="0.35">
      <c r="A2957" s="59" t="s">
        <v>5968</v>
      </c>
      <c r="B2957" s="59" t="s">
        <v>5969</v>
      </c>
      <c r="C2957" s="60" t="s">
        <v>31</v>
      </c>
      <c r="D2957" s="60" t="s">
        <v>80</v>
      </c>
      <c r="E2957" s="60" t="s">
        <v>6656</v>
      </c>
      <c r="F2957" s="61">
        <v>114.66924544896899</v>
      </c>
      <c r="G2957" s="61">
        <v>121.442807983831</v>
      </c>
      <c r="H2957" s="61">
        <v>98.582221767589601</v>
      </c>
      <c r="I2957" s="61">
        <v>98.430842753324001</v>
      </c>
      <c r="J2957" s="62">
        <v>0.46178311261956301</v>
      </c>
      <c r="K2957" s="62">
        <v>0.42251877690648598</v>
      </c>
      <c r="L2957" s="62">
        <v>0.414834844274801</v>
      </c>
      <c r="M2957" s="62">
        <v>0.46208979000648098</v>
      </c>
    </row>
    <row r="2958" spans="1:13" x14ac:dyDescent="0.35">
      <c r="A2958" s="59" t="s">
        <v>2074</v>
      </c>
      <c r="B2958" s="59" t="s">
        <v>2075</v>
      </c>
      <c r="C2958" s="60" t="s">
        <v>40</v>
      </c>
      <c r="D2958" s="60" t="s">
        <v>80</v>
      </c>
      <c r="E2958" s="60" t="s">
        <v>6657</v>
      </c>
      <c r="F2958" s="61">
        <v>120.156598020171</v>
      </c>
      <c r="G2958" s="61">
        <v>123.486306610122</v>
      </c>
      <c r="H2958" s="61">
        <v>100.14379022351601</v>
      </c>
      <c r="I2958" s="61">
        <v>100.44476375874299</v>
      </c>
      <c r="J2958" s="62">
        <v>0.55899419790500604</v>
      </c>
      <c r="K2958" s="62">
        <v>0.50604174010491498</v>
      </c>
      <c r="L2958" s="62">
        <v>0.49638207898883002</v>
      </c>
      <c r="M2958" s="62">
        <v>0.55569344940565601</v>
      </c>
    </row>
    <row r="2959" spans="1:13" x14ac:dyDescent="0.35">
      <c r="A2959" s="59" t="s">
        <v>2076</v>
      </c>
      <c r="B2959" s="59" t="s">
        <v>2077</v>
      </c>
      <c r="C2959" s="60" t="s">
        <v>31</v>
      </c>
      <c r="D2959" s="60" t="s">
        <v>80</v>
      </c>
      <c r="E2959" s="60" t="s">
        <v>6657</v>
      </c>
      <c r="F2959" s="61">
        <v>113.13978093124901</v>
      </c>
      <c r="G2959" s="61">
        <v>120.655546805226</v>
      </c>
      <c r="H2959" s="61">
        <v>97.880524875152602</v>
      </c>
      <c r="I2959" s="61">
        <v>96.306297017541695</v>
      </c>
      <c r="J2959" s="62">
        <v>0.56004743639309995</v>
      </c>
      <c r="K2959" s="62">
        <v>0.50666788240796301</v>
      </c>
      <c r="L2959" s="62">
        <v>0.49729850643765</v>
      </c>
      <c r="M2959" s="62">
        <v>0.56837170129383097</v>
      </c>
    </row>
    <row r="2960" spans="1:13" x14ac:dyDescent="0.35">
      <c r="A2960" s="59" t="s">
        <v>2356</v>
      </c>
      <c r="B2960" s="59" t="s">
        <v>2357</v>
      </c>
      <c r="C2960" s="60" t="s">
        <v>31</v>
      </c>
      <c r="D2960" s="60" t="s">
        <v>80</v>
      </c>
      <c r="E2960" s="60" t="s">
        <v>6657</v>
      </c>
      <c r="F2960" s="61">
        <v>111.373502314617</v>
      </c>
      <c r="G2960" s="61">
        <v>106.051816233247</v>
      </c>
      <c r="H2960" s="61">
        <v>98.369722756096493</v>
      </c>
      <c r="I2960" s="61">
        <v>107.718166646104</v>
      </c>
      <c r="J2960" s="62">
        <v>0.55851064445332399</v>
      </c>
      <c r="K2960" s="62">
        <v>0.50624005608241396</v>
      </c>
      <c r="L2960" s="62">
        <v>0.50525767211302097</v>
      </c>
      <c r="M2960" s="62">
        <v>0.57587163610662795</v>
      </c>
    </row>
    <row r="2961" spans="1:13" x14ac:dyDescent="0.35">
      <c r="A2961" s="59" t="s">
        <v>6482</v>
      </c>
      <c r="B2961" s="59" t="s">
        <v>6483</v>
      </c>
      <c r="C2961" s="60" t="s">
        <v>31</v>
      </c>
      <c r="D2961" s="60" t="s">
        <v>80</v>
      </c>
      <c r="E2961" s="60" t="s">
        <v>6656</v>
      </c>
      <c r="F2961" s="61">
        <v>111.88198024502699</v>
      </c>
      <c r="G2961" s="61">
        <v>108.2448556005</v>
      </c>
      <c r="H2961" s="61">
        <v>97.631437880727105</v>
      </c>
      <c r="I2961" s="61">
        <v>100.371015013033</v>
      </c>
      <c r="J2961" s="62">
        <v>0.46182878655272502</v>
      </c>
      <c r="K2961" s="62">
        <v>0.42389484420193002</v>
      </c>
      <c r="L2961" s="62">
        <v>0.41740949778157799</v>
      </c>
      <c r="M2961" s="62">
        <v>0.46833712358695101</v>
      </c>
    </row>
    <row r="2962" spans="1:13" x14ac:dyDescent="0.35">
      <c r="A2962" s="59" t="s">
        <v>2352</v>
      </c>
      <c r="B2962" s="59" t="s">
        <v>2353</v>
      </c>
      <c r="C2962" s="60" t="s">
        <v>40</v>
      </c>
      <c r="D2962" s="60" t="s">
        <v>80</v>
      </c>
      <c r="E2962" s="60" t="s">
        <v>6657</v>
      </c>
      <c r="F2962" s="61">
        <v>114.327596791133</v>
      </c>
      <c r="G2962" s="61">
        <v>113.574878025169</v>
      </c>
      <c r="H2962" s="61">
        <v>99.399519777192396</v>
      </c>
      <c r="I2962" s="61">
        <v>92.844495255257399</v>
      </c>
      <c r="J2962" s="62">
        <v>0.55844706663699195</v>
      </c>
      <c r="K2962" s="62">
        <v>0.50619499344152397</v>
      </c>
      <c r="L2962" s="62">
        <v>0.50524743083357004</v>
      </c>
      <c r="M2962" s="62">
        <v>0.57586146618948497</v>
      </c>
    </row>
    <row r="2963" spans="1:13" x14ac:dyDescent="0.35">
      <c r="A2963" s="59" t="s">
        <v>2350</v>
      </c>
      <c r="B2963" s="59" t="s">
        <v>2351</v>
      </c>
      <c r="C2963" s="60" t="s">
        <v>40</v>
      </c>
      <c r="D2963" s="60" t="s">
        <v>80</v>
      </c>
      <c r="E2963" s="60" t="s">
        <v>6657</v>
      </c>
      <c r="F2963" s="61">
        <v>115.521761936994</v>
      </c>
      <c r="G2963" s="61">
        <v>117.216387498629</v>
      </c>
      <c r="H2963" s="61">
        <v>104.108621630641</v>
      </c>
      <c r="I2963" s="61">
        <v>100.42184039922201</v>
      </c>
      <c r="J2963" s="62">
        <v>0.60518622080590501</v>
      </c>
      <c r="K2963" s="62">
        <v>0.55235156460024504</v>
      </c>
      <c r="L2963" s="62">
        <v>0.54072438714533699</v>
      </c>
      <c r="M2963" s="62">
        <v>0.61306856176312696</v>
      </c>
    </row>
    <row r="2964" spans="1:13" x14ac:dyDescent="0.35">
      <c r="A2964" s="59" t="s">
        <v>2354</v>
      </c>
      <c r="B2964" s="59" t="s">
        <v>2355</v>
      </c>
      <c r="C2964" s="60" t="s">
        <v>40</v>
      </c>
      <c r="D2964" s="60" t="s">
        <v>80</v>
      </c>
      <c r="E2964" s="60" t="s">
        <v>6657</v>
      </c>
      <c r="F2964" s="61">
        <v>116.392505869595</v>
      </c>
      <c r="G2964" s="61">
        <v>108.990932568674</v>
      </c>
      <c r="H2964" s="61">
        <v>99.425080998306996</v>
      </c>
      <c r="I2964" s="61">
        <v>101.34253564374499</v>
      </c>
      <c r="J2964" s="62">
        <v>0.55746026298003803</v>
      </c>
      <c r="K2964" s="62">
        <v>0.50550486154253704</v>
      </c>
      <c r="L2964" s="62">
        <v>0.49714679636874098</v>
      </c>
      <c r="M2964" s="62">
        <v>0.56972432356007396</v>
      </c>
    </row>
    <row r="2965" spans="1:13" x14ac:dyDescent="0.35">
      <c r="A2965" s="59" t="s">
        <v>1238</v>
      </c>
      <c r="B2965" s="59" t="s">
        <v>1239</v>
      </c>
      <c r="C2965" s="60" t="s">
        <v>40</v>
      </c>
      <c r="D2965" s="60" t="s">
        <v>46</v>
      </c>
      <c r="E2965" s="60" t="s">
        <v>6657</v>
      </c>
      <c r="F2965" s="61">
        <v>108.43888373778699</v>
      </c>
      <c r="G2965" s="61">
        <v>112.17112333819</v>
      </c>
      <c r="H2965" s="61">
        <v>99.063068630305096</v>
      </c>
      <c r="I2965" s="61">
        <v>98.115051985268593</v>
      </c>
      <c r="J2965" s="62">
        <v>0.59816544821970097</v>
      </c>
      <c r="K2965" s="62">
        <v>0.54610947201996796</v>
      </c>
      <c r="L2965" s="62">
        <v>0.54526804494956205</v>
      </c>
      <c r="M2965" s="62">
        <v>0.61164120666225397</v>
      </c>
    </row>
    <row r="2966" spans="1:13" x14ac:dyDescent="0.35">
      <c r="A2966" s="59" t="s">
        <v>1242</v>
      </c>
      <c r="B2966" s="59" t="s">
        <v>1243</v>
      </c>
      <c r="C2966" s="60" t="s">
        <v>40</v>
      </c>
      <c r="D2966" s="60" t="s">
        <v>46</v>
      </c>
      <c r="E2966" s="60" t="s">
        <v>6657</v>
      </c>
      <c r="F2966" s="61">
        <v>121.67532582396299</v>
      </c>
      <c r="G2966" s="61">
        <v>117.806734191324</v>
      </c>
      <c r="H2966" s="61">
        <v>102.648654981302</v>
      </c>
      <c r="I2966" s="61">
        <v>106.430124565252</v>
      </c>
      <c r="J2966" s="62">
        <v>0.56842270208624102</v>
      </c>
      <c r="K2966" s="62">
        <v>0.51810946623698995</v>
      </c>
      <c r="L2966" s="62">
        <v>0.51119656001797997</v>
      </c>
      <c r="M2966" s="62">
        <v>0.56855140455615205</v>
      </c>
    </row>
    <row r="2967" spans="1:13" x14ac:dyDescent="0.35">
      <c r="A2967" s="59" t="s">
        <v>1232</v>
      </c>
      <c r="B2967" s="59" t="s">
        <v>1233</v>
      </c>
      <c r="C2967" s="60" t="s">
        <v>31</v>
      </c>
      <c r="D2967" s="60" t="s">
        <v>46</v>
      </c>
      <c r="E2967" s="60" t="s">
        <v>6657</v>
      </c>
      <c r="F2967" s="61">
        <v>111.422548765288</v>
      </c>
      <c r="G2967" s="61">
        <v>119.60931708954</v>
      </c>
      <c r="H2967" s="61">
        <v>102.938129964262</v>
      </c>
      <c r="I2967" s="61">
        <v>98.475625685213899</v>
      </c>
      <c r="J2967" s="62">
        <v>0.56841237613308704</v>
      </c>
      <c r="K2967" s="62">
        <v>0.51812256589917205</v>
      </c>
      <c r="L2967" s="62">
        <v>0.51117639737142395</v>
      </c>
      <c r="M2967" s="62">
        <v>0.56853067384723699</v>
      </c>
    </row>
    <row r="2968" spans="1:13" x14ac:dyDescent="0.35">
      <c r="A2968" s="59" t="s">
        <v>1244</v>
      </c>
      <c r="B2968" s="59" t="s">
        <v>1245</v>
      </c>
      <c r="C2968" s="60" t="s">
        <v>40</v>
      </c>
      <c r="D2968" s="60" t="s">
        <v>46</v>
      </c>
      <c r="E2968" s="60" t="s">
        <v>6657</v>
      </c>
      <c r="F2968" s="61">
        <v>112.43037306874599</v>
      </c>
      <c r="G2968" s="61">
        <v>111.589584829228</v>
      </c>
      <c r="H2968" s="61">
        <v>99.438796994858606</v>
      </c>
      <c r="I2968" s="61">
        <v>100.669412682052</v>
      </c>
      <c r="J2968" s="62">
        <v>0.56842270208624102</v>
      </c>
      <c r="K2968" s="62">
        <v>0.51810946623698995</v>
      </c>
      <c r="L2968" s="62">
        <v>0.51471355111533701</v>
      </c>
      <c r="M2968" s="62">
        <v>0.58395918325920404</v>
      </c>
    </row>
    <row r="2969" spans="1:13" x14ac:dyDescent="0.35">
      <c r="A2969" s="59" t="s">
        <v>1236</v>
      </c>
      <c r="B2969" s="59" t="s">
        <v>1237</v>
      </c>
      <c r="C2969" s="60" t="s">
        <v>40</v>
      </c>
      <c r="D2969" s="60" t="s">
        <v>46</v>
      </c>
      <c r="E2969" s="60" t="s">
        <v>6657</v>
      </c>
      <c r="F2969" s="61">
        <v>115.34983183355099</v>
      </c>
      <c r="G2969" s="61">
        <v>117.806734191324</v>
      </c>
      <c r="H2969" s="61">
        <v>95.940538819938993</v>
      </c>
      <c r="I2969" s="61">
        <v>104.72738458356</v>
      </c>
      <c r="J2969" s="62">
        <v>0.56842270208624102</v>
      </c>
      <c r="K2969" s="62">
        <v>0.51810946623698995</v>
      </c>
      <c r="L2969" s="62">
        <v>0.51815856323971599</v>
      </c>
      <c r="M2969" s="62">
        <v>0.58395918325920404</v>
      </c>
    </row>
    <row r="2970" spans="1:13" x14ac:dyDescent="0.35">
      <c r="A2970" s="59" t="s">
        <v>1234</v>
      </c>
      <c r="B2970" s="59" t="s">
        <v>1235</v>
      </c>
      <c r="C2970" s="60" t="s">
        <v>40</v>
      </c>
      <c r="D2970" s="60" t="s">
        <v>46</v>
      </c>
      <c r="E2970" s="60" t="s">
        <v>6657</v>
      </c>
      <c r="F2970" s="61">
        <v>113.965116768066</v>
      </c>
      <c r="G2970" s="61">
        <v>114.94292385917301</v>
      </c>
      <c r="H2970" s="61">
        <v>99.124304933597998</v>
      </c>
      <c r="I2970" s="61">
        <v>103.84050129433</v>
      </c>
      <c r="J2970" s="62">
        <v>0.57206760688702296</v>
      </c>
      <c r="K2970" s="62">
        <v>0.521071542400532</v>
      </c>
      <c r="L2970" s="62">
        <v>0.51805462794157098</v>
      </c>
      <c r="M2970" s="62">
        <v>0.58810925556648996</v>
      </c>
    </row>
    <row r="2971" spans="1:13" x14ac:dyDescent="0.35">
      <c r="A2971" s="59" t="s">
        <v>1240</v>
      </c>
      <c r="B2971" s="59" t="s">
        <v>1241</v>
      </c>
      <c r="C2971" s="60" t="s">
        <v>31</v>
      </c>
      <c r="D2971" s="60" t="s">
        <v>46</v>
      </c>
      <c r="E2971" s="60" t="s">
        <v>6657</v>
      </c>
      <c r="F2971" s="61">
        <v>115.31516045169499</v>
      </c>
      <c r="G2971" s="61">
        <v>116.8116474884</v>
      </c>
      <c r="H2971" s="61">
        <v>101.32994061120399</v>
      </c>
      <c r="I2971" s="61">
        <v>105.588944724068</v>
      </c>
      <c r="J2971" s="62">
        <v>0.56841237613308704</v>
      </c>
      <c r="K2971" s="62">
        <v>0.51812256589917205</v>
      </c>
      <c r="L2971" s="62">
        <v>0.51117639737142395</v>
      </c>
      <c r="M2971" s="62">
        <v>0.57895762558917196</v>
      </c>
    </row>
    <row r="2972" spans="1:13" x14ac:dyDescent="0.35">
      <c r="A2972" s="59" t="s">
        <v>2224</v>
      </c>
      <c r="B2972" s="59" t="s">
        <v>2225</v>
      </c>
      <c r="C2972" s="60" t="s">
        <v>40</v>
      </c>
      <c r="D2972" s="60" t="s">
        <v>46</v>
      </c>
      <c r="E2972" s="60" t="s">
        <v>6657</v>
      </c>
      <c r="F2972" s="61">
        <v>110.71631554577399</v>
      </c>
      <c r="G2972" s="61">
        <v>111.711669429902</v>
      </c>
      <c r="H2972" s="61">
        <v>93.699497883037296</v>
      </c>
      <c r="I2972" s="61">
        <v>92.5894298992839</v>
      </c>
      <c r="J2972" s="62">
        <v>0.54999715342411404</v>
      </c>
      <c r="K2972" s="62">
        <v>0.50282255589505398</v>
      </c>
      <c r="L2972" s="62">
        <v>0.49981626998606599</v>
      </c>
      <c r="M2972" s="62">
        <v>0.55919282692260797</v>
      </c>
    </row>
    <row r="2973" spans="1:13" x14ac:dyDescent="0.35">
      <c r="A2973" s="59" t="s">
        <v>6290</v>
      </c>
      <c r="B2973" s="59" t="s">
        <v>6291</v>
      </c>
      <c r="C2973" s="60" t="s">
        <v>31</v>
      </c>
      <c r="D2973" s="60" t="s">
        <v>46</v>
      </c>
      <c r="E2973" s="60" t="s">
        <v>6656</v>
      </c>
      <c r="F2973" s="61">
        <v>104.845330554961</v>
      </c>
      <c r="G2973" s="61">
        <v>112.851138928358</v>
      </c>
      <c r="H2973" s="61">
        <v>95.836180322897306</v>
      </c>
      <c r="I2973" s="61">
        <v>95.5059474405289</v>
      </c>
      <c r="J2973" s="62">
        <v>0.45019401574724799</v>
      </c>
      <c r="K2973" s="62">
        <v>0.42045865921282299</v>
      </c>
      <c r="L2973" s="62">
        <v>0.41676273351300902</v>
      </c>
      <c r="M2973" s="62">
        <v>0.46186058213026399</v>
      </c>
    </row>
    <row r="2974" spans="1:13" x14ac:dyDescent="0.35">
      <c r="A2974" s="59" t="s">
        <v>2222</v>
      </c>
      <c r="B2974" s="59" t="s">
        <v>2223</v>
      </c>
      <c r="C2974" s="60" t="s">
        <v>31</v>
      </c>
      <c r="D2974" s="60" t="s">
        <v>46</v>
      </c>
      <c r="E2974" s="60" t="s">
        <v>6657</v>
      </c>
      <c r="F2974" s="61">
        <v>99.610344266302107</v>
      </c>
      <c r="G2974" s="61">
        <v>113.203426601215</v>
      </c>
      <c r="H2974" s="61">
        <v>86.677163980344503</v>
      </c>
      <c r="I2974" s="61">
        <v>91.279718080134202</v>
      </c>
      <c r="J2974" s="62">
        <v>0.52352555591329497</v>
      </c>
      <c r="K2974" s="62">
        <v>0.50286347779587703</v>
      </c>
      <c r="L2974" s="62">
        <v>0.50365665182541697</v>
      </c>
      <c r="M2974" s="62">
        <v>0.57038166307272398</v>
      </c>
    </row>
    <row r="2975" spans="1:13" x14ac:dyDescent="0.35">
      <c r="A2975" s="59" t="s">
        <v>2220</v>
      </c>
      <c r="B2975" s="59" t="s">
        <v>2221</v>
      </c>
      <c r="C2975" s="60" t="s">
        <v>40</v>
      </c>
      <c r="D2975" s="60" t="s">
        <v>46</v>
      </c>
      <c r="E2975" s="60" t="s">
        <v>6657</v>
      </c>
      <c r="F2975" s="61">
        <v>101.729721657618</v>
      </c>
      <c r="G2975" s="61">
        <v>111.921082014353</v>
      </c>
      <c r="H2975" s="61">
        <v>99.762885756657298</v>
      </c>
      <c r="I2975" s="61">
        <v>90.710788951015104</v>
      </c>
      <c r="J2975" s="62">
        <v>0.60893100217190199</v>
      </c>
      <c r="K2975" s="62">
        <v>0.56777428034828004</v>
      </c>
      <c r="L2975" s="62">
        <v>0.56330559594252605</v>
      </c>
      <c r="M2975" s="62">
        <v>0.63152101902091795</v>
      </c>
    </row>
    <row r="2976" spans="1:13" x14ac:dyDescent="0.35">
      <c r="A2976" s="59" t="s">
        <v>6288</v>
      </c>
      <c r="B2976" s="59" t="s">
        <v>6289</v>
      </c>
      <c r="C2976" s="60" t="s">
        <v>40</v>
      </c>
      <c r="D2976" s="60" t="s">
        <v>46</v>
      </c>
      <c r="E2976" s="60" t="s">
        <v>6656</v>
      </c>
      <c r="F2976" s="61">
        <v>104.845330554961</v>
      </c>
      <c r="G2976" s="61">
        <v>112.851138928358</v>
      </c>
      <c r="H2976" s="61">
        <v>95.836180322897306</v>
      </c>
      <c r="I2976" s="61">
        <v>95.5059474405289</v>
      </c>
      <c r="J2976" s="62">
        <v>0.45019401574724799</v>
      </c>
      <c r="K2976" s="62">
        <v>0.42045865921282299</v>
      </c>
      <c r="L2976" s="62">
        <v>0.41676273351300902</v>
      </c>
      <c r="M2976" s="62">
        <v>0.46186058213026399</v>
      </c>
    </row>
    <row r="2977" spans="1:13" x14ac:dyDescent="0.35">
      <c r="A2977" s="59" t="s">
        <v>2298</v>
      </c>
      <c r="B2977" s="59" t="s">
        <v>2299</v>
      </c>
      <c r="C2977" s="60" t="s">
        <v>40</v>
      </c>
      <c r="D2977" s="60" t="s">
        <v>46</v>
      </c>
      <c r="E2977" s="60" t="s">
        <v>6657</v>
      </c>
      <c r="F2977" s="61">
        <v>118.186678540354</v>
      </c>
      <c r="G2977" s="61">
        <v>119.326423620965</v>
      </c>
      <c r="H2977" s="61">
        <v>96.379897716167093</v>
      </c>
      <c r="I2977" s="61">
        <v>106.109233349703</v>
      </c>
      <c r="J2977" s="62">
        <v>0.55429534731149599</v>
      </c>
      <c r="K2977" s="62">
        <v>0.50311345928074103</v>
      </c>
      <c r="L2977" s="62">
        <v>0.49973833255523398</v>
      </c>
      <c r="M2977" s="62">
        <v>0.57247011176790197</v>
      </c>
    </row>
    <row r="2978" spans="1:13" x14ac:dyDescent="0.35">
      <c r="A2978" s="59" t="s">
        <v>2302</v>
      </c>
      <c r="B2978" s="59" t="s">
        <v>2303</v>
      </c>
      <c r="C2978" s="60" t="s">
        <v>40</v>
      </c>
      <c r="D2978" s="60" t="s">
        <v>46</v>
      </c>
      <c r="E2978" s="60" t="s">
        <v>6657</v>
      </c>
      <c r="F2978" s="61">
        <v>112.834337471544</v>
      </c>
      <c r="G2978" s="61">
        <v>116.839540070225</v>
      </c>
      <c r="H2978" s="61">
        <v>98.340599872926504</v>
      </c>
      <c r="I2978" s="61">
        <v>105.607784860175</v>
      </c>
      <c r="J2978" s="62">
        <v>0.55429534731149599</v>
      </c>
      <c r="K2978" s="62">
        <v>0.50311345928074103</v>
      </c>
      <c r="L2978" s="62">
        <v>0.503481769032191</v>
      </c>
      <c r="M2978" s="62">
        <v>0.56163130831780606</v>
      </c>
    </row>
    <row r="2979" spans="1:13" x14ac:dyDescent="0.35">
      <c r="A2979" s="59" t="s">
        <v>2300</v>
      </c>
      <c r="B2979" s="59" t="s">
        <v>2301</v>
      </c>
      <c r="C2979" s="60" t="s">
        <v>31</v>
      </c>
      <c r="D2979" s="60" t="s">
        <v>46</v>
      </c>
      <c r="E2979" s="60" t="s">
        <v>6657</v>
      </c>
      <c r="F2979" s="61">
        <v>112.799666089688</v>
      </c>
      <c r="G2979" s="61">
        <v>118.020471514636</v>
      </c>
      <c r="H2979" s="61">
        <v>89.026107088151093</v>
      </c>
      <c r="I2979" s="61">
        <v>103.127907172961</v>
      </c>
      <c r="J2979" s="62">
        <v>0.55450239655829903</v>
      </c>
      <c r="K2979" s="62">
        <v>0.50331786596096595</v>
      </c>
      <c r="L2979" s="62">
        <v>0.50366693651509298</v>
      </c>
      <c r="M2979" s="62">
        <v>0.57261714454130197</v>
      </c>
    </row>
    <row r="2980" spans="1:13" x14ac:dyDescent="0.35">
      <c r="A2980" s="59" t="s">
        <v>2296</v>
      </c>
      <c r="B2980" s="59" t="s">
        <v>2297</v>
      </c>
      <c r="C2980" s="60" t="s">
        <v>31</v>
      </c>
      <c r="D2980" s="60" t="s">
        <v>46</v>
      </c>
      <c r="E2980" s="60" t="s">
        <v>6657</v>
      </c>
      <c r="F2980" s="61">
        <v>111.826513168086</v>
      </c>
      <c r="G2980" s="61">
        <v>109.627343681708</v>
      </c>
      <c r="H2980" s="61">
        <v>96.673407000932499</v>
      </c>
      <c r="I2980" s="61">
        <v>111.24385097597801</v>
      </c>
      <c r="J2980" s="62">
        <v>0.55450239655829903</v>
      </c>
      <c r="K2980" s="62">
        <v>0.50331786596096595</v>
      </c>
      <c r="L2980" s="62">
        <v>0.50366693651509298</v>
      </c>
      <c r="M2980" s="62">
        <v>0.57261714454130197</v>
      </c>
    </row>
    <row r="2981" spans="1:13" x14ac:dyDescent="0.35">
      <c r="A2981" s="59" t="s">
        <v>4091</v>
      </c>
      <c r="B2981" s="59" t="s">
        <v>4092</v>
      </c>
      <c r="C2981" s="60" t="s">
        <v>31</v>
      </c>
      <c r="D2981" s="60" t="s">
        <v>32</v>
      </c>
      <c r="E2981" s="60" t="s">
        <v>6656</v>
      </c>
      <c r="F2981" s="61">
        <v>110.43405768093101</v>
      </c>
      <c r="G2981" s="61">
        <v>104.264072347268</v>
      </c>
      <c r="H2981" s="61">
        <v>99.189777456153806</v>
      </c>
      <c r="I2981" s="61">
        <v>100.546736890863</v>
      </c>
      <c r="J2981" s="62">
        <v>0.45289589300726801</v>
      </c>
      <c r="K2981" s="62">
        <v>0.42073823273456301</v>
      </c>
      <c r="L2981" s="62">
        <v>0.41374151073024801</v>
      </c>
      <c r="M2981" s="62">
        <v>0.46361263966991001</v>
      </c>
    </row>
    <row r="2982" spans="1:13" x14ac:dyDescent="0.35">
      <c r="A2982" s="59" t="s">
        <v>894</v>
      </c>
      <c r="B2982" s="59" t="s">
        <v>895</v>
      </c>
      <c r="C2982" s="60" t="s">
        <v>40</v>
      </c>
      <c r="D2982" s="60" t="s">
        <v>32</v>
      </c>
      <c r="E2982" s="60" t="s">
        <v>6657</v>
      </c>
      <c r="F2982" s="61">
        <v>110.745493725155</v>
      </c>
      <c r="G2982" s="61">
        <v>102.076659108184</v>
      </c>
      <c r="H2982" s="61">
        <v>98.166258314135305</v>
      </c>
      <c r="I2982" s="61">
        <v>97.915396687387997</v>
      </c>
      <c r="J2982" s="62">
        <v>0.55321545543308104</v>
      </c>
      <c r="K2982" s="62">
        <v>0.50444691143395504</v>
      </c>
      <c r="L2982" s="62">
        <v>0.49920272413889299</v>
      </c>
      <c r="M2982" s="62">
        <v>0.573221781669774</v>
      </c>
    </row>
    <row r="2983" spans="1:13" x14ac:dyDescent="0.35">
      <c r="A2983" s="59" t="s">
        <v>892</v>
      </c>
      <c r="B2983" s="59" t="s">
        <v>893</v>
      </c>
      <c r="C2983" s="60" t="s">
        <v>31</v>
      </c>
      <c r="D2983" s="60" t="s">
        <v>32</v>
      </c>
      <c r="E2983" s="60" t="s">
        <v>6657</v>
      </c>
      <c r="F2983" s="61">
        <v>111.928066073585</v>
      </c>
      <c r="G2983" s="61">
        <v>99.335696236835304</v>
      </c>
      <c r="H2983" s="61">
        <v>102.479206210789</v>
      </c>
      <c r="I2983" s="61">
        <v>95.153622568236401</v>
      </c>
      <c r="J2983" s="62">
        <v>0.54521905722487995</v>
      </c>
      <c r="K2983" s="62">
        <v>0.51983472023978805</v>
      </c>
      <c r="L2983" s="62">
        <v>0.51397373922245804</v>
      </c>
      <c r="M2983" s="62">
        <v>0.58725451180773802</v>
      </c>
    </row>
    <row r="2984" spans="1:13" x14ac:dyDescent="0.35">
      <c r="A2984" s="59" t="s">
        <v>4097</v>
      </c>
      <c r="B2984" s="59" t="s">
        <v>4098</v>
      </c>
      <c r="C2984" s="60" t="s">
        <v>40</v>
      </c>
      <c r="D2984" s="60" t="s">
        <v>32</v>
      </c>
      <c r="E2984" s="60" t="s">
        <v>6656</v>
      </c>
      <c r="F2984" s="61">
        <v>110.43405768093101</v>
      </c>
      <c r="G2984" s="61">
        <v>104.264072347268</v>
      </c>
      <c r="H2984" s="61">
        <v>99.189777456153806</v>
      </c>
      <c r="I2984" s="61">
        <v>100.546736890863</v>
      </c>
      <c r="J2984" s="62">
        <v>0.45289589300726801</v>
      </c>
      <c r="K2984" s="62">
        <v>0.42073823273456301</v>
      </c>
      <c r="L2984" s="62">
        <v>0.41374151073024801</v>
      </c>
      <c r="M2984" s="62">
        <v>0.46361263966991001</v>
      </c>
    </row>
    <row r="2985" spans="1:13" x14ac:dyDescent="0.35">
      <c r="A2985" s="59" t="s">
        <v>4095</v>
      </c>
      <c r="B2985" s="59" t="s">
        <v>4096</v>
      </c>
      <c r="C2985" s="60" t="s">
        <v>40</v>
      </c>
      <c r="D2985" s="60" t="s">
        <v>32</v>
      </c>
      <c r="E2985" s="60" t="s">
        <v>6656</v>
      </c>
      <c r="F2985" s="61">
        <v>110.43405768093101</v>
      </c>
      <c r="G2985" s="61">
        <v>104.264072347268</v>
      </c>
      <c r="H2985" s="61">
        <v>99.189777456153806</v>
      </c>
      <c r="I2985" s="61">
        <v>100.546736890863</v>
      </c>
      <c r="J2985" s="62">
        <v>0.45289589300726801</v>
      </c>
      <c r="K2985" s="62">
        <v>0.42073823273456301</v>
      </c>
      <c r="L2985" s="62">
        <v>0.41374151073024801</v>
      </c>
      <c r="M2985" s="62">
        <v>0.46361263966991001</v>
      </c>
    </row>
    <row r="2986" spans="1:13" x14ac:dyDescent="0.35">
      <c r="A2986" s="59" t="s">
        <v>4093</v>
      </c>
      <c r="B2986" s="59" t="s">
        <v>4094</v>
      </c>
      <c r="C2986" s="60" t="s">
        <v>40</v>
      </c>
      <c r="D2986" s="60" t="s">
        <v>32</v>
      </c>
      <c r="E2986" s="60" t="s">
        <v>6656</v>
      </c>
      <c r="F2986" s="61">
        <v>110.43405768093101</v>
      </c>
      <c r="G2986" s="61">
        <v>104.264072347268</v>
      </c>
      <c r="H2986" s="61">
        <v>99.189777456153806</v>
      </c>
      <c r="I2986" s="61">
        <v>100.546736890863</v>
      </c>
      <c r="J2986" s="62">
        <v>0.45289589300726801</v>
      </c>
      <c r="K2986" s="62">
        <v>0.42073823273456301</v>
      </c>
      <c r="L2986" s="62">
        <v>0.41374151073024801</v>
      </c>
      <c r="M2986" s="62">
        <v>0.46361263966991001</v>
      </c>
    </row>
    <row r="2987" spans="1:13" x14ac:dyDescent="0.35">
      <c r="A2987" s="59" t="s">
        <v>4099</v>
      </c>
      <c r="B2987" s="59" t="s">
        <v>4100</v>
      </c>
      <c r="C2987" s="60" t="s">
        <v>40</v>
      </c>
      <c r="D2987" s="60" t="s">
        <v>32</v>
      </c>
      <c r="E2987" s="60" t="s">
        <v>6656</v>
      </c>
      <c r="F2987" s="61">
        <v>110.43405768093101</v>
      </c>
      <c r="G2987" s="61">
        <v>104.264072347268</v>
      </c>
      <c r="H2987" s="61">
        <v>99.189777456153806</v>
      </c>
      <c r="I2987" s="61">
        <v>100.546736890863</v>
      </c>
      <c r="J2987" s="62">
        <v>0.45289589300726801</v>
      </c>
      <c r="K2987" s="62">
        <v>0.42073823273456301</v>
      </c>
      <c r="L2987" s="62">
        <v>0.41374151073024801</v>
      </c>
      <c r="M2987" s="62">
        <v>0.46361263966991001</v>
      </c>
    </row>
    <row r="2988" spans="1:13" x14ac:dyDescent="0.35">
      <c r="A2988" s="59" t="s">
        <v>4369</v>
      </c>
      <c r="B2988" s="59" t="s">
        <v>4370</v>
      </c>
      <c r="C2988" s="60" t="s">
        <v>31</v>
      </c>
      <c r="D2988" s="60" t="s">
        <v>32</v>
      </c>
      <c r="E2988" s="60" t="s">
        <v>6656</v>
      </c>
      <c r="F2988" s="61">
        <v>103.122248485065</v>
      </c>
      <c r="G2988" s="61">
        <v>118.09756296056</v>
      </c>
      <c r="H2988" s="61">
        <v>97.198523704058999</v>
      </c>
      <c r="I2988" s="61">
        <v>104.21225371381701</v>
      </c>
      <c r="J2988" s="62">
        <v>0.43903179484284499</v>
      </c>
      <c r="K2988" s="62">
        <v>0.39792954093197502</v>
      </c>
      <c r="L2988" s="62">
        <v>0.38797476100422001</v>
      </c>
      <c r="M2988" s="62">
        <v>0.43883627511758599</v>
      </c>
    </row>
    <row r="2989" spans="1:13" x14ac:dyDescent="0.35">
      <c r="A2989" s="59" t="s">
        <v>1104</v>
      </c>
      <c r="B2989" s="59" t="s">
        <v>1105</v>
      </c>
      <c r="C2989" s="60" t="s">
        <v>40</v>
      </c>
      <c r="D2989" s="60" t="s">
        <v>32</v>
      </c>
      <c r="E2989" s="60" t="s">
        <v>6657</v>
      </c>
      <c r="F2989" s="61">
        <v>105.39978730349</v>
      </c>
      <c r="G2989" s="61">
        <v>119.360307354789</v>
      </c>
      <c r="H2989" s="61">
        <v>91.765079173309104</v>
      </c>
      <c r="I2989" s="61">
        <v>104.06031482149</v>
      </c>
      <c r="J2989" s="62">
        <v>0.54146399737259299</v>
      </c>
      <c r="K2989" s="62">
        <v>0.48628856698857897</v>
      </c>
      <c r="L2989" s="62">
        <v>0.48289151074131398</v>
      </c>
      <c r="M2989" s="62">
        <v>0.55553980015618398</v>
      </c>
    </row>
    <row r="2990" spans="1:13" x14ac:dyDescent="0.35">
      <c r="A2990" s="59" t="s">
        <v>1106</v>
      </c>
      <c r="B2990" s="59" t="s">
        <v>1107</v>
      </c>
      <c r="C2990" s="60" t="s">
        <v>40</v>
      </c>
      <c r="D2990" s="60" t="s">
        <v>32</v>
      </c>
      <c r="E2990" s="60" t="s">
        <v>6657</v>
      </c>
      <c r="F2990" s="61">
        <v>105.39978730349</v>
      </c>
      <c r="G2990" s="61">
        <v>120.91463437181601</v>
      </c>
      <c r="H2990" s="61">
        <v>100.35890201992601</v>
      </c>
      <c r="I2990" s="61">
        <v>107.256296769499</v>
      </c>
      <c r="J2990" s="62">
        <v>0.54146399737259299</v>
      </c>
      <c r="K2990" s="62">
        <v>0.48628856698857897</v>
      </c>
      <c r="L2990" s="62">
        <v>0.478769383733265</v>
      </c>
      <c r="M2990" s="62">
        <v>0.53731906382959804</v>
      </c>
    </row>
    <row r="2991" spans="1:13" x14ac:dyDescent="0.35">
      <c r="A2991" s="59" t="s">
        <v>1100</v>
      </c>
      <c r="B2991" s="59" t="s">
        <v>1101</v>
      </c>
      <c r="C2991" s="60" t="s">
        <v>31</v>
      </c>
      <c r="D2991" s="60" t="s">
        <v>32</v>
      </c>
      <c r="E2991" s="60" t="s">
        <v>6657</v>
      </c>
      <c r="F2991" s="61">
        <v>101.294189175661</v>
      </c>
      <c r="G2991" s="61">
        <v>120.852064526102</v>
      </c>
      <c r="H2991" s="61">
        <v>98.384810352303305</v>
      </c>
      <c r="I2991" s="61">
        <v>108.47485241680199</v>
      </c>
      <c r="J2991" s="62">
        <v>0.52847020155992996</v>
      </c>
      <c r="K2991" s="62">
        <v>0.486407370638819</v>
      </c>
      <c r="L2991" s="62">
        <v>0.47886283151923897</v>
      </c>
      <c r="M2991" s="62">
        <v>0.53743523364029699</v>
      </c>
    </row>
    <row r="2992" spans="1:13" x14ac:dyDescent="0.35">
      <c r="A2992" s="59" t="s">
        <v>1102</v>
      </c>
      <c r="B2992" s="59" t="s">
        <v>1103</v>
      </c>
      <c r="C2992" s="60" t="s">
        <v>40</v>
      </c>
      <c r="D2992" s="60" t="s">
        <v>32</v>
      </c>
      <c r="E2992" s="60" t="s">
        <v>6657</v>
      </c>
      <c r="F2992" s="61">
        <v>95.514690975161599</v>
      </c>
      <c r="G2992" s="61">
        <v>113.519172214527</v>
      </c>
      <c r="H2992" s="61">
        <v>98.233403738565499</v>
      </c>
      <c r="I2992" s="61">
        <v>100.311629184773</v>
      </c>
      <c r="J2992" s="62">
        <v>0.54120544877431698</v>
      </c>
      <c r="K2992" s="62">
        <v>0.48614595241134501</v>
      </c>
      <c r="L2992" s="62">
        <v>0.47450615418686798</v>
      </c>
      <c r="M2992" s="62">
        <v>0.53721410589958596</v>
      </c>
    </row>
    <row r="2993" spans="1:13" x14ac:dyDescent="0.35">
      <c r="A2993" s="59" t="s">
        <v>1530</v>
      </c>
      <c r="B2993" s="59" t="s">
        <v>1531</v>
      </c>
      <c r="C2993" s="60" t="s">
        <v>31</v>
      </c>
      <c r="D2993" s="60" t="s">
        <v>83</v>
      </c>
      <c r="E2993" s="60" t="s">
        <v>6657</v>
      </c>
      <c r="F2993" s="61">
        <v>105.394829153204</v>
      </c>
      <c r="G2993" s="61">
        <v>116.694443097633</v>
      </c>
      <c r="H2993" s="61">
        <v>107.92202843583701</v>
      </c>
      <c r="I2993" s="61">
        <v>98.501307011427599</v>
      </c>
      <c r="J2993" s="62">
        <v>0.53367945599192301</v>
      </c>
      <c r="K2993" s="62">
        <v>0.48304242972502698</v>
      </c>
      <c r="L2993" s="62">
        <v>0.454749513392053</v>
      </c>
      <c r="M2993" s="62">
        <v>0.53982200096114796</v>
      </c>
    </row>
    <row r="2994" spans="1:13" x14ac:dyDescent="0.35">
      <c r="A2994" s="59" t="s">
        <v>4845</v>
      </c>
      <c r="B2994" s="59" t="s">
        <v>4846</v>
      </c>
      <c r="C2994" s="60" t="s">
        <v>40</v>
      </c>
      <c r="D2994" s="60" t="s">
        <v>83</v>
      </c>
      <c r="E2994" s="60" t="s">
        <v>6656</v>
      </c>
      <c r="F2994" s="61">
        <v>106.719404352631</v>
      </c>
      <c r="G2994" s="61">
        <v>116.015181361028</v>
      </c>
      <c r="H2994" s="61">
        <v>105.59111849071</v>
      </c>
      <c r="I2994" s="61">
        <v>99.113468163893899</v>
      </c>
      <c r="J2994" s="62">
        <v>0.42442040033779699</v>
      </c>
      <c r="K2994" s="62">
        <v>0.39108471106447701</v>
      </c>
      <c r="L2994" s="62">
        <v>0.36296353022053301</v>
      </c>
      <c r="M2994" s="62">
        <v>0.419401487882194</v>
      </c>
    </row>
    <row r="2995" spans="1:13" x14ac:dyDescent="0.35">
      <c r="A2995" s="59" t="s">
        <v>1534</v>
      </c>
      <c r="B2995" s="59" t="s">
        <v>1535</v>
      </c>
      <c r="C2995" s="60" t="s">
        <v>40</v>
      </c>
      <c r="D2995" s="60" t="s">
        <v>83</v>
      </c>
      <c r="E2995" s="60" t="s">
        <v>6657</v>
      </c>
      <c r="F2995" s="61">
        <v>106.889229917463</v>
      </c>
      <c r="G2995" s="61">
        <v>119.243817141081</v>
      </c>
      <c r="H2995" s="61">
        <v>109.029876222884</v>
      </c>
      <c r="I2995" s="61">
        <v>99.575821580113697</v>
      </c>
      <c r="J2995" s="62">
        <v>0.53369829690743298</v>
      </c>
      <c r="K2995" s="62">
        <v>0.48312393059085801</v>
      </c>
      <c r="L2995" s="62">
        <v>0.44997373421651299</v>
      </c>
      <c r="M2995" s="62">
        <v>0.519774557405971</v>
      </c>
    </row>
    <row r="2996" spans="1:13" x14ac:dyDescent="0.35">
      <c r="A2996" s="59" t="s">
        <v>1528</v>
      </c>
      <c r="B2996" s="59" t="s">
        <v>1529</v>
      </c>
      <c r="C2996" s="60" t="s">
        <v>31</v>
      </c>
      <c r="D2996" s="60" t="s">
        <v>83</v>
      </c>
      <c r="E2996" s="60" t="s">
        <v>6657</v>
      </c>
      <c r="F2996" s="61">
        <v>107.088804384011</v>
      </c>
      <c r="G2996" s="61">
        <v>121.00045464846799</v>
      </c>
      <c r="H2996" s="61">
        <v>106.20532531334</v>
      </c>
      <c r="I2996" s="61">
        <v>100.63209058733101</v>
      </c>
      <c r="J2996" s="62">
        <v>0.53329489815588904</v>
      </c>
      <c r="K2996" s="62">
        <v>0.483133517748979</v>
      </c>
      <c r="L2996" s="62">
        <v>0.45887706008082102</v>
      </c>
      <c r="M2996" s="62">
        <v>0.52493559504822696</v>
      </c>
    </row>
    <row r="2997" spans="1:13" x14ac:dyDescent="0.35">
      <c r="A2997" s="59" t="s">
        <v>4843</v>
      </c>
      <c r="B2997" s="59" t="s">
        <v>4844</v>
      </c>
      <c r="C2997" s="60" t="s">
        <v>40</v>
      </c>
      <c r="D2997" s="60" t="s">
        <v>83</v>
      </c>
      <c r="E2997" s="60" t="s">
        <v>6656</v>
      </c>
      <c r="F2997" s="61">
        <v>106.719404352631</v>
      </c>
      <c r="G2997" s="61">
        <v>116.015181361028</v>
      </c>
      <c r="H2997" s="61">
        <v>105.59111849071</v>
      </c>
      <c r="I2997" s="61">
        <v>99.113468163893899</v>
      </c>
      <c r="J2997" s="62">
        <v>0.42442040033779699</v>
      </c>
      <c r="K2997" s="62">
        <v>0.39108471106447701</v>
      </c>
      <c r="L2997" s="62">
        <v>0.36296353022053301</v>
      </c>
      <c r="M2997" s="62">
        <v>0.419401487882194</v>
      </c>
    </row>
    <row r="2998" spans="1:13" x14ac:dyDescent="0.35">
      <c r="A2998" s="59" t="s">
        <v>1532</v>
      </c>
      <c r="B2998" s="59" t="s">
        <v>1533</v>
      </c>
      <c r="C2998" s="60" t="s">
        <v>40</v>
      </c>
      <c r="D2998" s="60" t="s">
        <v>83</v>
      </c>
      <c r="E2998" s="60" t="s">
        <v>6657</v>
      </c>
      <c r="F2998" s="61">
        <v>108.835535760667</v>
      </c>
      <c r="G2998" s="61">
        <v>114.891820522915</v>
      </c>
      <c r="H2998" s="61">
        <v>107.286010930166</v>
      </c>
      <c r="I2998" s="61">
        <v>99.385794093231993</v>
      </c>
      <c r="J2998" s="62">
        <v>0.53369829690743298</v>
      </c>
      <c r="K2998" s="62">
        <v>0.48312393059085801</v>
      </c>
      <c r="L2998" s="62">
        <v>0.45480235388574802</v>
      </c>
      <c r="M2998" s="62">
        <v>0.52674325418012302</v>
      </c>
    </row>
    <row r="2999" spans="1:13" x14ac:dyDescent="0.35">
      <c r="A2999" s="59" t="s">
        <v>4865</v>
      </c>
      <c r="B2999" s="59" t="s">
        <v>4866</v>
      </c>
      <c r="C2999" s="60" t="s">
        <v>31</v>
      </c>
      <c r="D2999" s="60" t="s">
        <v>83</v>
      </c>
      <c r="E2999" s="60" t="s">
        <v>6656</v>
      </c>
      <c r="F2999" s="61">
        <v>109.103097525381</v>
      </c>
      <c r="G2999" s="61">
        <v>112.305745713908</v>
      </c>
      <c r="H2999" s="61">
        <v>100.04855173991901</v>
      </c>
      <c r="I2999" s="61">
        <v>97.932481753781204</v>
      </c>
      <c r="J2999" s="62">
        <v>0.45472630863724001</v>
      </c>
      <c r="K2999" s="62">
        <v>0.41882807391672</v>
      </c>
      <c r="L2999" s="62">
        <v>0.41279024522073898</v>
      </c>
      <c r="M2999" s="62">
        <v>0.45950512861687298</v>
      </c>
    </row>
    <row r="3000" spans="1:13" x14ac:dyDescent="0.35">
      <c r="A3000" s="59" t="s">
        <v>4867</v>
      </c>
      <c r="B3000" s="59" t="s">
        <v>4868</v>
      </c>
      <c r="C3000" s="60" t="s">
        <v>31</v>
      </c>
      <c r="D3000" s="60" t="s">
        <v>83</v>
      </c>
      <c r="E3000" s="60" t="s">
        <v>6656</v>
      </c>
      <c r="F3000" s="61">
        <v>109.103097525381</v>
      </c>
      <c r="G3000" s="61">
        <v>112.305745713908</v>
      </c>
      <c r="H3000" s="61">
        <v>100.04855173991901</v>
      </c>
      <c r="I3000" s="61">
        <v>97.932481753781204</v>
      </c>
      <c r="J3000" s="62">
        <v>0.45472630863724001</v>
      </c>
      <c r="K3000" s="62">
        <v>0.41882807391672</v>
      </c>
      <c r="L3000" s="62">
        <v>0.41279024522073898</v>
      </c>
      <c r="M3000" s="62">
        <v>0.45950512861687298</v>
      </c>
    </row>
    <row r="3001" spans="1:13" x14ac:dyDescent="0.35">
      <c r="A3001" s="59" t="s">
        <v>4861</v>
      </c>
      <c r="B3001" s="59" t="s">
        <v>4862</v>
      </c>
      <c r="C3001" s="60" t="s">
        <v>31</v>
      </c>
      <c r="D3001" s="60" t="s">
        <v>83</v>
      </c>
      <c r="E3001" s="60" t="s">
        <v>6656</v>
      </c>
      <c r="F3001" s="61">
        <v>109.103097525381</v>
      </c>
      <c r="G3001" s="61">
        <v>112.305745713908</v>
      </c>
      <c r="H3001" s="61">
        <v>100.04855173991901</v>
      </c>
      <c r="I3001" s="61">
        <v>97.932481753781204</v>
      </c>
      <c r="J3001" s="62">
        <v>0.45472630863724001</v>
      </c>
      <c r="K3001" s="62">
        <v>0.41882807391672</v>
      </c>
      <c r="L3001" s="62">
        <v>0.41279024522073898</v>
      </c>
      <c r="M3001" s="62">
        <v>0.45950512861687298</v>
      </c>
    </row>
    <row r="3002" spans="1:13" x14ac:dyDescent="0.35">
      <c r="A3002" s="59" t="s">
        <v>4863</v>
      </c>
      <c r="B3002" s="59" t="s">
        <v>4864</v>
      </c>
      <c r="C3002" s="60" t="s">
        <v>31</v>
      </c>
      <c r="D3002" s="60" t="s">
        <v>83</v>
      </c>
      <c r="E3002" s="60" t="s">
        <v>6656</v>
      </c>
      <c r="F3002" s="61">
        <v>109.103097525381</v>
      </c>
      <c r="G3002" s="61">
        <v>112.305745713908</v>
      </c>
      <c r="H3002" s="61">
        <v>100.04855173991901</v>
      </c>
      <c r="I3002" s="61">
        <v>97.932481753781204</v>
      </c>
      <c r="J3002" s="62">
        <v>0.45472630863724001</v>
      </c>
      <c r="K3002" s="62">
        <v>0.41882807391672</v>
      </c>
      <c r="L3002" s="62">
        <v>0.41279024522073898</v>
      </c>
      <c r="M3002" s="62">
        <v>0.45950512861687298</v>
      </c>
    </row>
    <row r="3003" spans="1:13" x14ac:dyDescent="0.35">
      <c r="A3003" s="59" t="s">
        <v>776</v>
      </c>
      <c r="B3003" s="59" t="s">
        <v>777</v>
      </c>
      <c r="C3003" s="60" t="s">
        <v>31</v>
      </c>
      <c r="D3003" s="60" t="s">
        <v>61</v>
      </c>
      <c r="E3003" s="60" t="s">
        <v>6657</v>
      </c>
      <c r="F3003" s="61">
        <v>92.733924871809805</v>
      </c>
      <c r="G3003" s="61">
        <v>100.214589228561</v>
      </c>
      <c r="H3003" s="61">
        <v>103.323392070681</v>
      </c>
      <c r="I3003" s="61">
        <v>87.931725604299601</v>
      </c>
      <c r="J3003" s="62">
        <v>0.53387158970746995</v>
      </c>
      <c r="K3003" s="62">
        <v>0.491784878012691</v>
      </c>
      <c r="L3003" s="62">
        <v>0.48391761695461299</v>
      </c>
      <c r="M3003" s="62">
        <v>0.54417968872941502</v>
      </c>
    </row>
    <row r="3004" spans="1:13" x14ac:dyDescent="0.35">
      <c r="A3004" s="59" t="s">
        <v>780</v>
      </c>
      <c r="B3004" s="59" t="s">
        <v>781</v>
      </c>
      <c r="C3004" s="60" t="s">
        <v>31</v>
      </c>
      <c r="D3004" s="60" t="s">
        <v>61</v>
      </c>
      <c r="E3004" s="60" t="s">
        <v>6657</v>
      </c>
      <c r="F3004" s="61">
        <v>93.524707038251606</v>
      </c>
      <c r="G3004" s="61">
        <v>100.525462567267</v>
      </c>
      <c r="H3004" s="61">
        <v>103.829265005793</v>
      </c>
      <c r="I3004" s="61">
        <v>87.097816766213896</v>
      </c>
      <c r="J3004" s="62">
        <v>0.54324691390074997</v>
      </c>
      <c r="K3004" s="62">
        <v>0.491784878012691</v>
      </c>
      <c r="L3004" s="62">
        <v>0.48787053142473202</v>
      </c>
      <c r="M3004" s="62">
        <v>0.54417968872941502</v>
      </c>
    </row>
    <row r="3005" spans="1:13" x14ac:dyDescent="0.35">
      <c r="A3005" s="59" t="s">
        <v>784</v>
      </c>
      <c r="B3005" s="59" t="s">
        <v>785</v>
      </c>
      <c r="C3005" s="60" t="s">
        <v>40</v>
      </c>
      <c r="D3005" s="60" t="s">
        <v>61</v>
      </c>
      <c r="E3005" s="60" t="s">
        <v>6657</v>
      </c>
      <c r="F3005" s="61">
        <v>95.505669995252802</v>
      </c>
      <c r="G3005" s="61">
        <v>104.31823077428101</v>
      </c>
      <c r="H3005" s="61">
        <v>102.60197562254599</v>
      </c>
      <c r="I3005" s="61">
        <v>86.658870249130302</v>
      </c>
      <c r="J3005" s="62">
        <v>0.54345634004915899</v>
      </c>
      <c r="K3005" s="62">
        <v>0.49196747857606599</v>
      </c>
      <c r="L3005" s="62">
        <v>0.488074314775722</v>
      </c>
      <c r="M3005" s="62">
        <v>0.55024618988042995</v>
      </c>
    </row>
    <row r="3006" spans="1:13" x14ac:dyDescent="0.35">
      <c r="A3006" s="59" t="s">
        <v>774</v>
      </c>
      <c r="B3006" s="59" t="s">
        <v>775</v>
      </c>
      <c r="C3006" s="60" t="s">
        <v>31</v>
      </c>
      <c r="D3006" s="60" t="s">
        <v>61</v>
      </c>
      <c r="E3006" s="60" t="s">
        <v>6657</v>
      </c>
      <c r="F3006" s="61">
        <v>94.497856392838699</v>
      </c>
      <c r="G3006" s="61">
        <v>102.701448973399</v>
      </c>
      <c r="H3006" s="61">
        <v>101.714842953779</v>
      </c>
      <c r="I3006" s="61">
        <v>88.547504349440402</v>
      </c>
      <c r="J3006" s="62">
        <v>0.54324691390074997</v>
      </c>
      <c r="K3006" s="62">
        <v>0.491784878012691</v>
      </c>
      <c r="L3006" s="62">
        <v>0.48391761695461299</v>
      </c>
      <c r="M3006" s="62">
        <v>0.55568987686528803</v>
      </c>
    </row>
    <row r="3007" spans="1:13" x14ac:dyDescent="0.35">
      <c r="A3007" s="59" t="s">
        <v>3925</v>
      </c>
      <c r="B3007" s="59" t="s">
        <v>3926</v>
      </c>
      <c r="C3007" s="60" t="s">
        <v>31</v>
      </c>
      <c r="D3007" s="60" t="s">
        <v>61</v>
      </c>
      <c r="E3007" s="60" t="s">
        <v>6656</v>
      </c>
      <c r="F3007" s="61">
        <v>94.244701800070601</v>
      </c>
      <c r="G3007" s="61">
        <v>102.729750223208</v>
      </c>
      <c r="H3007" s="61">
        <v>102.42587122091901</v>
      </c>
      <c r="I3007" s="61">
        <v>87.452161759564206</v>
      </c>
      <c r="J3007" s="62">
        <v>0.44462782113302601</v>
      </c>
      <c r="K3007" s="62">
        <v>0.40754792532959699</v>
      </c>
      <c r="L3007" s="62">
        <v>0.40321039063109199</v>
      </c>
      <c r="M3007" s="62">
        <v>0.45268887089256699</v>
      </c>
    </row>
    <row r="3008" spans="1:13" x14ac:dyDescent="0.35">
      <c r="A3008" s="59" t="s">
        <v>778</v>
      </c>
      <c r="B3008" s="59" t="s">
        <v>779</v>
      </c>
      <c r="C3008" s="60" t="s">
        <v>31</v>
      </c>
      <c r="D3008" s="60" t="s">
        <v>61</v>
      </c>
      <c r="E3008" s="60" t="s">
        <v>6657</v>
      </c>
      <c r="F3008" s="61">
        <v>94.214036175603894</v>
      </c>
      <c r="G3008" s="61">
        <v>100.214589228561</v>
      </c>
      <c r="H3008" s="61">
        <v>102.228585722978</v>
      </c>
      <c r="I3008" s="61">
        <v>86.1765842554518</v>
      </c>
      <c r="J3008" s="62">
        <v>0.53387158970746995</v>
      </c>
      <c r="K3008" s="62">
        <v>0.491784878012691</v>
      </c>
      <c r="L3008" s="62">
        <v>0.48787053142473202</v>
      </c>
      <c r="M3008" s="62">
        <v>0.55003596470204996</v>
      </c>
    </row>
    <row r="3009" spans="1:13" x14ac:dyDescent="0.35">
      <c r="A3009" s="59" t="s">
        <v>782</v>
      </c>
      <c r="B3009" s="59" t="s">
        <v>783</v>
      </c>
      <c r="C3009" s="60" t="s">
        <v>40</v>
      </c>
      <c r="D3009" s="60" t="s">
        <v>61</v>
      </c>
      <c r="E3009" s="60" t="s">
        <v>6657</v>
      </c>
      <c r="F3009" s="61">
        <v>95.505669995252802</v>
      </c>
      <c r="G3009" s="61">
        <v>106.183383518211</v>
      </c>
      <c r="H3009" s="61">
        <v>102.390389511807</v>
      </c>
      <c r="I3009" s="61">
        <v>86.713169956996396</v>
      </c>
      <c r="J3009" s="62">
        <v>0.54345634004915899</v>
      </c>
      <c r="K3009" s="62">
        <v>0.49196747857606599</v>
      </c>
      <c r="L3009" s="62">
        <v>0.48411816270591601</v>
      </c>
      <c r="M3009" s="62">
        <v>0.54437843159412402</v>
      </c>
    </row>
    <row r="3010" spans="1:13" x14ac:dyDescent="0.35">
      <c r="A3010" s="59" t="s">
        <v>4021</v>
      </c>
      <c r="B3010" s="59" t="s">
        <v>4022</v>
      </c>
      <c r="C3010" s="60" t="s">
        <v>31</v>
      </c>
      <c r="D3010" s="60" t="s">
        <v>3030</v>
      </c>
      <c r="E3010" s="60" t="s">
        <v>6656</v>
      </c>
      <c r="F3010" s="61">
        <v>104.908359702841</v>
      </c>
      <c r="G3010" s="61"/>
      <c r="H3010" s="61"/>
      <c r="I3010" s="61">
        <v>100.36012641726001</v>
      </c>
      <c r="J3010" s="62">
        <v>0.32458728276481402</v>
      </c>
      <c r="K3010" s="62">
        <v>0.26923074854280099</v>
      </c>
      <c r="L3010" s="62">
        <v>0.26560057692547301</v>
      </c>
      <c r="M3010" s="62">
        <v>0.32425926822129297</v>
      </c>
    </row>
    <row r="3011" spans="1:13" x14ac:dyDescent="0.35">
      <c r="A3011" s="59" t="s">
        <v>4023</v>
      </c>
      <c r="B3011" s="59" t="s">
        <v>4024</v>
      </c>
      <c r="C3011" s="60" t="s">
        <v>31</v>
      </c>
      <c r="D3011" s="60" t="s">
        <v>3030</v>
      </c>
      <c r="E3011" s="60" t="s">
        <v>6656</v>
      </c>
      <c r="F3011" s="61">
        <v>104.908359702841</v>
      </c>
      <c r="G3011" s="61"/>
      <c r="H3011" s="61"/>
      <c r="I3011" s="61">
        <v>100.36012641726001</v>
      </c>
      <c r="J3011" s="62">
        <v>0.32458728276481402</v>
      </c>
      <c r="K3011" s="62">
        <v>0.26923074854280099</v>
      </c>
      <c r="L3011" s="62">
        <v>0.26560057692547301</v>
      </c>
      <c r="M3011" s="62">
        <v>0.32425926822129297</v>
      </c>
    </row>
    <row r="3012" spans="1:13" x14ac:dyDescent="0.35">
      <c r="A3012" s="59" t="s">
        <v>4025</v>
      </c>
      <c r="B3012" s="59" t="s">
        <v>4026</v>
      </c>
      <c r="C3012" s="60" t="s">
        <v>31</v>
      </c>
      <c r="D3012" s="60" t="s">
        <v>3030</v>
      </c>
      <c r="E3012" s="60" t="s">
        <v>6656</v>
      </c>
      <c r="F3012" s="61">
        <v>104.908359702841</v>
      </c>
      <c r="G3012" s="61"/>
      <c r="H3012" s="61"/>
      <c r="I3012" s="61">
        <v>100.36012641726001</v>
      </c>
      <c r="J3012" s="62">
        <v>0.32458728276481402</v>
      </c>
      <c r="K3012" s="62">
        <v>0.26923074854280099</v>
      </c>
      <c r="L3012" s="62">
        <v>0.26560057692547301</v>
      </c>
      <c r="M3012" s="62">
        <v>0.32425926822129297</v>
      </c>
    </row>
    <row r="3013" spans="1:13" x14ac:dyDescent="0.35">
      <c r="A3013" s="59" t="s">
        <v>4027</v>
      </c>
      <c r="B3013" s="59" t="s">
        <v>4028</v>
      </c>
      <c r="C3013" s="60" t="s">
        <v>31</v>
      </c>
      <c r="D3013" s="60" t="s">
        <v>3030</v>
      </c>
      <c r="E3013" s="60" t="s">
        <v>6656</v>
      </c>
      <c r="F3013" s="61">
        <v>104.908359702841</v>
      </c>
      <c r="G3013" s="61"/>
      <c r="H3013" s="61"/>
      <c r="I3013" s="61">
        <v>100.36012641726001</v>
      </c>
      <c r="J3013" s="62">
        <v>0.32458728276481402</v>
      </c>
      <c r="K3013" s="62">
        <v>0.26923074854280099</v>
      </c>
      <c r="L3013" s="62">
        <v>0.26560057692547301</v>
      </c>
      <c r="M3013" s="62">
        <v>0.32425926822129297</v>
      </c>
    </row>
    <row r="3014" spans="1:13" x14ac:dyDescent="0.35">
      <c r="A3014" s="59" t="s">
        <v>4417</v>
      </c>
      <c r="B3014" s="59" t="s">
        <v>4418</v>
      </c>
      <c r="C3014" s="60" t="s">
        <v>31</v>
      </c>
      <c r="D3014" s="60" t="s">
        <v>3030</v>
      </c>
      <c r="E3014" s="60" t="s">
        <v>6656</v>
      </c>
      <c r="F3014" s="61">
        <v>112.52671813293701</v>
      </c>
      <c r="G3014" s="61">
        <v>109.89547749105201</v>
      </c>
      <c r="H3014" s="61">
        <v>100.645080666666</v>
      </c>
      <c r="I3014" s="61">
        <v>99.494303964590998</v>
      </c>
      <c r="J3014" s="62">
        <v>0.35529869769856098</v>
      </c>
      <c r="K3014" s="62">
        <v>0.310915949068852</v>
      </c>
      <c r="L3014" s="62">
        <v>0.30615058048575999</v>
      </c>
      <c r="M3014" s="62">
        <v>0.36276071838296903</v>
      </c>
    </row>
    <row r="3015" spans="1:13" x14ac:dyDescent="0.35">
      <c r="A3015" s="59" t="s">
        <v>4419</v>
      </c>
      <c r="B3015" s="59" t="s">
        <v>4420</v>
      </c>
      <c r="C3015" s="60" t="s">
        <v>40</v>
      </c>
      <c r="D3015" s="60" t="s">
        <v>3030</v>
      </c>
      <c r="E3015" s="60" t="s">
        <v>6656</v>
      </c>
      <c r="F3015" s="61">
        <v>112.52671813293701</v>
      </c>
      <c r="G3015" s="61">
        <v>109.89547749105201</v>
      </c>
      <c r="H3015" s="61">
        <v>100.645080666666</v>
      </c>
      <c r="I3015" s="61">
        <v>99.494303964590998</v>
      </c>
      <c r="J3015" s="62">
        <v>0.35529869769856098</v>
      </c>
      <c r="K3015" s="62">
        <v>0.310915949068852</v>
      </c>
      <c r="L3015" s="62">
        <v>0.30615058048575999</v>
      </c>
      <c r="M3015" s="62">
        <v>0.36276071838296903</v>
      </c>
    </row>
    <row r="3016" spans="1:13" x14ac:dyDescent="0.35">
      <c r="A3016" s="59" t="s">
        <v>4415</v>
      </c>
      <c r="B3016" s="59" t="s">
        <v>4416</v>
      </c>
      <c r="C3016" s="60" t="s">
        <v>31</v>
      </c>
      <c r="D3016" s="60" t="s">
        <v>3030</v>
      </c>
      <c r="E3016" s="60" t="s">
        <v>6656</v>
      </c>
      <c r="F3016" s="61">
        <v>112.52671813293701</v>
      </c>
      <c r="G3016" s="61">
        <v>109.89547749105201</v>
      </c>
      <c r="H3016" s="61">
        <v>100.645080666666</v>
      </c>
      <c r="I3016" s="61">
        <v>99.494303964590998</v>
      </c>
      <c r="J3016" s="62">
        <v>0.35529869769856098</v>
      </c>
      <c r="K3016" s="62">
        <v>0.310915949068852</v>
      </c>
      <c r="L3016" s="62">
        <v>0.30615058048575999</v>
      </c>
      <c r="M3016" s="62">
        <v>0.36276071838296903</v>
      </c>
    </row>
    <row r="3017" spans="1:13" x14ac:dyDescent="0.35">
      <c r="A3017" s="59" t="s">
        <v>4421</v>
      </c>
      <c r="B3017" s="59" t="s">
        <v>4422</v>
      </c>
      <c r="C3017" s="60" t="s">
        <v>40</v>
      </c>
      <c r="D3017" s="60" t="s">
        <v>3030</v>
      </c>
      <c r="E3017" s="60" t="s">
        <v>6656</v>
      </c>
      <c r="F3017" s="61">
        <v>112.52671813293701</v>
      </c>
      <c r="G3017" s="61">
        <v>109.89547749105201</v>
      </c>
      <c r="H3017" s="61">
        <v>100.645080666666</v>
      </c>
      <c r="I3017" s="61">
        <v>99.494303964590998</v>
      </c>
      <c r="J3017" s="62">
        <v>0.35529869769856098</v>
      </c>
      <c r="K3017" s="62">
        <v>0.310915949068852</v>
      </c>
      <c r="L3017" s="62">
        <v>0.30615058048575999</v>
      </c>
      <c r="M3017" s="62">
        <v>0.36276071838296903</v>
      </c>
    </row>
    <row r="3018" spans="1:13" x14ac:dyDescent="0.35">
      <c r="A3018" s="59" t="s">
        <v>2094</v>
      </c>
      <c r="B3018" s="59" t="s">
        <v>2095</v>
      </c>
      <c r="C3018" s="60" t="s">
        <v>40</v>
      </c>
      <c r="D3018" s="60" t="s">
        <v>120</v>
      </c>
      <c r="E3018" s="60" t="s">
        <v>6657</v>
      </c>
      <c r="F3018" s="61">
        <v>86.1426169538354</v>
      </c>
      <c r="G3018" s="61">
        <v>100.364883823086</v>
      </c>
      <c r="H3018" s="61">
        <v>82.772107335895896</v>
      </c>
      <c r="I3018" s="61">
        <v>99.676884941403301</v>
      </c>
      <c r="J3018" s="62">
        <v>0.36266234292524602</v>
      </c>
      <c r="K3018" s="62">
        <v>0.31185233966013598</v>
      </c>
      <c r="L3018" s="62">
        <v>0.31792567733749599</v>
      </c>
      <c r="M3018" s="62">
        <v>0.41294268756701002</v>
      </c>
    </row>
    <row r="3019" spans="1:13" x14ac:dyDescent="0.35">
      <c r="A3019" s="59" t="s">
        <v>646</v>
      </c>
      <c r="B3019" s="59" t="s">
        <v>647</v>
      </c>
      <c r="C3019" s="60" t="s">
        <v>31</v>
      </c>
      <c r="D3019" s="60" t="s">
        <v>37</v>
      </c>
      <c r="E3019" s="60" t="s">
        <v>6657</v>
      </c>
      <c r="F3019" s="61">
        <v>86.181176381599101</v>
      </c>
      <c r="G3019" s="61">
        <v>100.128308704471</v>
      </c>
      <c r="H3019" s="61">
        <v>92.466798550986297</v>
      </c>
      <c r="I3019" s="61">
        <v>123.63625495094099</v>
      </c>
      <c r="J3019" s="62">
        <v>0.39893415198221299</v>
      </c>
      <c r="K3019" s="62">
        <v>0.32521762644699798</v>
      </c>
      <c r="L3019" s="62">
        <v>0.32502559242779799</v>
      </c>
      <c r="M3019" s="62">
        <v>0.434418120120315</v>
      </c>
    </row>
    <row r="3020" spans="1:13" x14ac:dyDescent="0.35">
      <c r="A3020" s="59" t="s">
        <v>5418</v>
      </c>
      <c r="B3020" s="59" t="s">
        <v>5419</v>
      </c>
      <c r="C3020" s="60" t="s">
        <v>40</v>
      </c>
      <c r="D3020" s="60" t="s">
        <v>80</v>
      </c>
      <c r="E3020" s="60" t="s">
        <v>6656</v>
      </c>
      <c r="F3020" s="61">
        <v>101.450210394013</v>
      </c>
      <c r="G3020" s="61"/>
      <c r="H3020" s="61"/>
      <c r="I3020" s="61">
        <v>99.864118643843298</v>
      </c>
      <c r="J3020" s="62">
        <v>0.32569390645394197</v>
      </c>
      <c r="K3020" s="62">
        <v>0.29315952770364501</v>
      </c>
      <c r="L3020" s="62">
        <v>0.28546245082042498</v>
      </c>
      <c r="M3020" s="62">
        <v>0.32739103630596</v>
      </c>
    </row>
    <row r="3021" spans="1:13" x14ac:dyDescent="0.35">
      <c r="A3021" s="59" t="s">
        <v>6082</v>
      </c>
      <c r="B3021" s="59" t="s">
        <v>6083</v>
      </c>
      <c r="C3021" s="60" t="s">
        <v>40</v>
      </c>
      <c r="D3021" s="60" t="s">
        <v>56</v>
      </c>
      <c r="E3021" s="60" t="s">
        <v>6656</v>
      </c>
      <c r="F3021" s="61">
        <v>101.514452326856</v>
      </c>
      <c r="G3021" s="61">
        <v>85.530255840115501</v>
      </c>
      <c r="H3021" s="61">
        <v>95.277386126336097</v>
      </c>
      <c r="I3021" s="61">
        <v>96.603374981589099</v>
      </c>
      <c r="J3021" s="62">
        <v>0.398956015392815</v>
      </c>
      <c r="K3021" s="62">
        <v>0.35870603452039401</v>
      </c>
      <c r="L3021" s="62">
        <v>0.35049602005601599</v>
      </c>
      <c r="M3021" s="62">
        <v>0.39649341054514797</v>
      </c>
    </row>
    <row r="3022" spans="1:13" x14ac:dyDescent="0.35">
      <c r="A3022" s="59" t="s">
        <v>5365</v>
      </c>
      <c r="B3022" s="59" t="s">
        <v>5366</v>
      </c>
      <c r="C3022" s="60" t="s">
        <v>31</v>
      </c>
      <c r="D3022" s="60" t="s">
        <v>61</v>
      </c>
      <c r="E3022" s="60" t="s">
        <v>6657</v>
      </c>
      <c r="F3022" s="61">
        <v>94.839077008924207</v>
      </c>
      <c r="G3022" s="61">
        <v>83.752391403459995</v>
      </c>
      <c r="H3022" s="61">
        <v>93.842099276693702</v>
      </c>
      <c r="I3022" s="61">
        <v>105.30705903745501</v>
      </c>
      <c r="J3022" s="62">
        <v>0.42995684103694998</v>
      </c>
      <c r="K3022" s="62">
        <v>0.42663075874614398</v>
      </c>
      <c r="L3022" s="62">
        <v>0.42486063425888498</v>
      </c>
      <c r="M3022" s="62">
        <v>0.49689349511459702</v>
      </c>
    </row>
    <row r="3023" spans="1:13" x14ac:dyDescent="0.35">
      <c r="A3023" s="59" t="s">
        <v>5369</v>
      </c>
      <c r="B3023" s="59" t="s">
        <v>5370</v>
      </c>
      <c r="C3023" s="60" t="s">
        <v>40</v>
      </c>
      <c r="D3023" s="60" t="s">
        <v>61</v>
      </c>
      <c r="E3023" s="60" t="s">
        <v>6656</v>
      </c>
      <c r="F3023" s="61">
        <v>97.624811963605794</v>
      </c>
      <c r="G3023" s="61">
        <v>86.711901461585995</v>
      </c>
      <c r="H3023" s="61">
        <v>96.578589890737902</v>
      </c>
      <c r="I3023" s="61">
        <v>103.23220845878301</v>
      </c>
      <c r="J3023" s="62">
        <v>0.333990409277995</v>
      </c>
      <c r="K3023" s="62">
        <v>0.30061228226810799</v>
      </c>
      <c r="L3023" s="62">
        <v>0.29983275591777597</v>
      </c>
      <c r="M3023" s="62">
        <v>0.35289670272533102</v>
      </c>
    </row>
    <row r="3024" spans="1:13" x14ac:dyDescent="0.35">
      <c r="A3024" s="59" t="s">
        <v>5367</v>
      </c>
      <c r="B3024" s="59" t="s">
        <v>5368</v>
      </c>
      <c r="C3024" s="60" t="s">
        <v>31</v>
      </c>
      <c r="D3024" s="60" t="s">
        <v>61</v>
      </c>
      <c r="E3024" s="60" t="s">
        <v>6656</v>
      </c>
      <c r="F3024" s="61">
        <v>97.624811963605794</v>
      </c>
      <c r="G3024" s="61">
        <v>86.711901461585995</v>
      </c>
      <c r="H3024" s="61">
        <v>96.578589890737902</v>
      </c>
      <c r="I3024" s="61">
        <v>103.23220845878301</v>
      </c>
      <c r="J3024" s="62">
        <v>0.333990409277995</v>
      </c>
      <c r="K3024" s="62">
        <v>0.30061228226810799</v>
      </c>
      <c r="L3024" s="62">
        <v>0.29983275591777597</v>
      </c>
      <c r="M3024" s="62">
        <v>0.35289670272533102</v>
      </c>
    </row>
    <row r="3025" spans="1:13" x14ac:dyDescent="0.35">
      <c r="A3025" s="59" t="s">
        <v>5371</v>
      </c>
      <c r="B3025" s="59" t="s">
        <v>5372</v>
      </c>
      <c r="C3025" s="60" t="s">
        <v>40</v>
      </c>
      <c r="D3025" s="60" t="s">
        <v>61</v>
      </c>
      <c r="E3025" s="60" t="s">
        <v>6656</v>
      </c>
      <c r="F3025" s="61">
        <v>97.624811963605794</v>
      </c>
      <c r="G3025" s="61">
        <v>86.711901461585995</v>
      </c>
      <c r="H3025" s="61">
        <v>96.578589890737902</v>
      </c>
      <c r="I3025" s="61">
        <v>103.23220845878301</v>
      </c>
      <c r="J3025" s="62">
        <v>0.333990409277995</v>
      </c>
      <c r="K3025" s="62">
        <v>0.30061228226810799</v>
      </c>
      <c r="L3025" s="62">
        <v>0.29983275591777597</v>
      </c>
      <c r="M3025" s="62">
        <v>0.35289670272533102</v>
      </c>
    </row>
    <row r="3026" spans="1:13" x14ac:dyDescent="0.35">
      <c r="A3026" s="59" t="s">
        <v>5363</v>
      </c>
      <c r="B3026" s="59" t="s">
        <v>5364</v>
      </c>
      <c r="C3026" s="60" t="s">
        <v>31</v>
      </c>
      <c r="D3026" s="60" t="s">
        <v>61</v>
      </c>
      <c r="E3026" s="60" t="s">
        <v>6656</v>
      </c>
      <c r="F3026" s="61">
        <v>97.624811963605794</v>
      </c>
      <c r="G3026" s="61">
        <v>86.711901461585995</v>
      </c>
      <c r="H3026" s="61">
        <v>96.578589890737902</v>
      </c>
      <c r="I3026" s="61">
        <v>103.23220845878301</v>
      </c>
      <c r="J3026" s="62">
        <v>0.333990409277995</v>
      </c>
      <c r="K3026" s="62">
        <v>0.30061228226810799</v>
      </c>
      <c r="L3026" s="62">
        <v>0.29983275591777597</v>
      </c>
      <c r="M3026" s="62">
        <v>0.35289670272533102</v>
      </c>
    </row>
    <row r="3027" spans="1:13" x14ac:dyDescent="0.35">
      <c r="A3027" s="59" t="s">
        <v>5049</v>
      </c>
      <c r="B3027" s="59" t="s">
        <v>5050</v>
      </c>
      <c r="C3027" s="60" t="s">
        <v>40</v>
      </c>
      <c r="D3027" s="60" t="s">
        <v>3030</v>
      </c>
      <c r="E3027" s="60" t="s">
        <v>6656</v>
      </c>
      <c r="F3027" s="61">
        <v>105.663282671567</v>
      </c>
      <c r="G3027" s="61">
        <v>98.112766142408901</v>
      </c>
      <c r="H3027" s="61">
        <v>95.619777873697103</v>
      </c>
      <c r="I3027" s="61">
        <v>93.873374429621506</v>
      </c>
      <c r="J3027" s="62">
        <v>0.40296567392830301</v>
      </c>
      <c r="K3027" s="62">
        <v>0.363968634100095</v>
      </c>
      <c r="L3027" s="62">
        <v>0.351495778094708</v>
      </c>
      <c r="M3027" s="62">
        <v>0.39655974965658802</v>
      </c>
    </row>
    <row r="3028" spans="1:13" x14ac:dyDescent="0.35">
      <c r="A3028" s="59" t="s">
        <v>5037</v>
      </c>
      <c r="B3028" s="59" t="s">
        <v>5038</v>
      </c>
      <c r="C3028" s="60" t="s">
        <v>31</v>
      </c>
      <c r="D3028" s="60" t="s">
        <v>3030</v>
      </c>
      <c r="E3028" s="60" t="s">
        <v>6657</v>
      </c>
      <c r="F3028" s="61">
        <v>104.45802411031799</v>
      </c>
      <c r="G3028" s="61">
        <v>99.612646681009096</v>
      </c>
      <c r="H3028" s="61">
        <v>96.687464323431101</v>
      </c>
      <c r="I3028" s="61">
        <v>100.22212062939199</v>
      </c>
      <c r="J3028" s="62">
        <v>0.507526487797478</v>
      </c>
      <c r="K3028" s="62">
        <v>0.458297912030387</v>
      </c>
      <c r="L3028" s="62">
        <v>0.44188005383927897</v>
      </c>
      <c r="M3028" s="62">
        <v>0.49323075521597898</v>
      </c>
    </row>
    <row r="3029" spans="1:13" x14ac:dyDescent="0.35">
      <c r="A3029" s="59" t="s">
        <v>5043</v>
      </c>
      <c r="B3029" s="59" t="s">
        <v>5044</v>
      </c>
      <c r="C3029" s="60" t="s">
        <v>31</v>
      </c>
      <c r="D3029" s="60" t="s">
        <v>3030</v>
      </c>
      <c r="E3029" s="60" t="s">
        <v>6656</v>
      </c>
      <c r="F3029" s="61">
        <v>105.663282671567</v>
      </c>
      <c r="G3029" s="61">
        <v>98.112766142408901</v>
      </c>
      <c r="H3029" s="61">
        <v>95.619777873697103</v>
      </c>
      <c r="I3029" s="61">
        <v>93.873374429621506</v>
      </c>
      <c r="J3029" s="62">
        <v>0.40296567392830301</v>
      </c>
      <c r="K3029" s="62">
        <v>0.363968634100095</v>
      </c>
      <c r="L3029" s="62">
        <v>0.351495778094708</v>
      </c>
      <c r="M3029" s="62">
        <v>0.39655974965658802</v>
      </c>
    </row>
    <row r="3030" spans="1:13" x14ac:dyDescent="0.35">
      <c r="A3030" s="59" t="s">
        <v>5045</v>
      </c>
      <c r="B3030" s="59" t="s">
        <v>5046</v>
      </c>
      <c r="C3030" s="60" t="s">
        <v>40</v>
      </c>
      <c r="D3030" s="60" t="s">
        <v>3030</v>
      </c>
      <c r="E3030" s="60" t="s">
        <v>6656</v>
      </c>
      <c r="F3030" s="61">
        <v>105.663282671567</v>
      </c>
      <c r="G3030" s="61">
        <v>98.112766142408901</v>
      </c>
      <c r="H3030" s="61">
        <v>95.619777873697103</v>
      </c>
      <c r="I3030" s="61">
        <v>93.873374429621506</v>
      </c>
      <c r="J3030" s="62">
        <v>0.40296567392830301</v>
      </c>
      <c r="K3030" s="62">
        <v>0.363968634100095</v>
      </c>
      <c r="L3030" s="62">
        <v>0.351495778094708</v>
      </c>
      <c r="M3030" s="62">
        <v>0.39655974965658802</v>
      </c>
    </row>
    <row r="3031" spans="1:13" x14ac:dyDescent="0.35">
      <c r="A3031" s="59" t="s">
        <v>5053</v>
      </c>
      <c r="B3031" s="59" t="s">
        <v>5054</v>
      </c>
      <c r="C3031" s="60" t="s">
        <v>40</v>
      </c>
      <c r="D3031" s="60" t="s">
        <v>3030</v>
      </c>
      <c r="E3031" s="60" t="s">
        <v>6656</v>
      </c>
      <c r="F3031" s="61">
        <v>105.663282671567</v>
      </c>
      <c r="G3031" s="61">
        <v>98.112766142408901</v>
      </c>
      <c r="H3031" s="61">
        <v>95.619777873697103</v>
      </c>
      <c r="I3031" s="61">
        <v>93.873374429621506</v>
      </c>
      <c r="J3031" s="62">
        <v>0.40296567392830301</v>
      </c>
      <c r="K3031" s="62">
        <v>0.363968634100095</v>
      </c>
      <c r="L3031" s="62">
        <v>0.351495778094708</v>
      </c>
      <c r="M3031" s="62">
        <v>0.39655974965658802</v>
      </c>
    </row>
    <row r="3032" spans="1:13" x14ac:dyDescent="0.35">
      <c r="A3032" s="59" t="s">
        <v>5039</v>
      </c>
      <c r="B3032" s="59" t="s">
        <v>5040</v>
      </c>
      <c r="C3032" s="60" t="s">
        <v>31</v>
      </c>
      <c r="D3032" s="60" t="s">
        <v>3030</v>
      </c>
      <c r="E3032" s="60" t="s">
        <v>6656</v>
      </c>
      <c r="F3032" s="61">
        <v>105.663282671567</v>
      </c>
      <c r="G3032" s="61">
        <v>98.112766142408901</v>
      </c>
      <c r="H3032" s="61">
        <v>95.619777873697103</v>
      </c>
      <c r="I3032" s="61">
        <v>93.873374429621506</v>
      </c>
      <c r="J3032" s="62">
        <v>0.40296567392830301</v>
      </c>
      <c r="K3032" s="62">
        <v>0.363968634100095</v>
      </c>
      <c r="L3032" s="62">
        <v>0.351495778094708</v>
      </c>
      <c r="M3032" s="62">
        <v>0.39655974965658802</v>
      </c>
    </row>
    <row r="3033" spans="1:13" x14ac:dyDescent="0.35">
      <c r="A3033" s="59" t="s">
        <v>5047</v>
      </c>
      <c r="B3033" s="59" t="s">
        <v>5048</v>
      </c>
      <c r="C3033" s="60" t="s">
        <v>40</v>
      </c>
      <c r="D3033" s="60" t="s">
        <v>3030</v>
      </c>
      <c r="E3033" s="60" t="s">
        <v>6657</v>
      </c>
      <c r="F3033" s="61">
        <v>110.818189482585</v>
      </c>
      <c r="G3033" s="61">
        <v>100.296878296418</v>
      </c>
      <c r="H3033" s="61">
        <v>91.008091075101007</v>
      </c>
      <c r="I3033" s="61">
        <v>89.533316262103895</v>
      </c>
      <c r="J3033" s="62">
        <v>0.50774846766637705</v>
      </c>
      <c r="K3033" s="62">
        <v>0.45846715477761701</v>
      </c>
      <c r="L3033" s="62">
        <v>0.45058012719354001</v>
      </c>
      <c r="M3033" s="62">
        <v>0.49943292825400398</v>
      </c>
    </row>
    <row r="3034" spans="1:13" x14ac:dyDescent="0.35">
      <c r="A3034" s="59" t="s">
        <v>5051</v>
      </c>
      <c r="B3034" s="59" t="s">
        <v>5052</v>
      </c>
      <c r="C3034" s="60" t="s">
        <v>40</v>
      </c>
      <c r="D3034" s="60" t="s">
        <v>3030</v>
      </c>
      <c r="E3034" s="60" t="s">
        <v>6657</v>
      </c>
      <c r="F3034" s="61">
        <v>106.925577796178</v>
      </c>
      <c r="G3034" s="61">
        <v>100.296878296418</v>
      </c>
      <c r="H3034" s="61">
        <v>95.131447923026798</v>
      </c>
      <c r="I3034" s="61">
        <v>93.665051236421903</v>
      </c>
      <c r="J3034" s="62">
        <v>0.50774846766637705</v>
      </c>
      <c r="K3034" s="62">
        <v>0.45846715477761701</v>
      </c>
      <c r="L3034" s="62">
        <v>0.44641585057644301</v>
      </c>
      <c r="M3034" s="62">
        <v>0.49943292825400398</v>
      </c>
    </row>
    <row r="3035" spans="1:13" x14ac:dyDescent="0.35">
      <c r="A3035" s="59" t="s">
        <v>5351</v>
      </c>
      <c r="B3035" s="59" t="s">
        <v>5352</v>
      </c>
      <c r="C3035" s="60" t="s">
        <v>31</v>
      </c>
      <c r="D3035" s="60" t="s">
        <v>61</v>
      </c>
      <c r="E3035" s="60" t="s">
        <v>6656</v>
      </c>
      <c r="F3035" s="61">
        <v>99.135360602932593</v>
      </c>
      <c r="G3035" s="61">
        <v>87.918463927133004</v>
      </c>
      <c r="H3035" s="61">
        <v>95.278874649240606</v>
      </c>
      <c r="I3035" s="61">
        <v>100.158221764727</v>
      </c>
      <c r="J3035" s="62">
        <v>0.39236545993630001</v>
      </c>
      <c r="K3035" s="62">
        <v>0.35526614682894703</v>
      </c>
      <c r="L3035" s="62">
        <v>0.34391271539667101</v>
      </c>
      <c r="M3035" s="62">
        <v>0.39199593158192197</v>
      </c>
    </row>
    <row r="3036" spans="1:13" x14ac:dyDescent="0.35">
      <c r="A3036" s="59" t="s">
        <v>5041</v>
      </c>
      <c r="B3036" s="59" t="s">
        <v>5042</v>
      </c>
      <c r="C3036" s="60" t="s">
        <v>31</v>
      </c>
      <c r="D3036" s="60" t="s">
        <v>3030</v>
      </c>
      <c r="E3036" s="60" t="s">
        <v>6657</v>
      </c>
      <c r="F3036" s="61">
        <v>104.45802411031799</v>
      </c>
      <c r="G3036" s="61">
        <v>95.882391185544193</v>
      </c>
      <c r="H3036" s="61">
        <v>94.437899681656006</v>
      </c>
      <c r="I3036" s="61">
        <v>92.356399622650201</v>
      </c>
      <c r="J3036" s="62">
        <v>0.507526487797478</v>
      </c>
      <c r="K3036" s="62">
        <v>0.458297912030387</v>
      </c>
      <c r="L3036" s="62">
        <v>0.44613930869948099</v>
      </c>
      <c r="M3036" s="62">
        <v>0.49909726485915501</v>
      </c>
    </row>
    <row r="3037" spans="1:13" x14ac:dyDescent="0.35">
      <c r="A3037" s="59" t="s">
        <v>6899</v>
      </c>
      <c r="B3037" s="59" t="s">
        <v>6900</v>
      </c>
      <c r="C3037" s="60" t="s">
        <v>40</v>
      </c>
      <c r="D3037" s="60" t="s">
        <v>6668</v>
      </c>
      <c r="E3037" s="60" t="s">
        <v>6656</v>
      </c>
      <c r="F3037" s="61">
        <v>100.427779165792</v>
      </c>
      <c r="G3037" s="61">
        <v>88.172750636823594</v>
      </c>
      <c r="H3037" s="61"/>
      <c r="I3037" s="61">
        <v>99.242788147568405</v>
      </c>
      <c r="J3037" s="62">
        <v>0.32367808466981601</v>
      </c>
      <c r="K3037" s="62">
        <v>0.30303523504711799</v>
      </c>
      <c r="L3037" s="62">
        <v>0.287017965994943</v>
      </c>
      <c r="M3037" s="62">
        <v>0.33027813292632302</v>
      </c>
    </row>
    <row r="3038" spans="1:13" x14ac:dyDescent="0.35">
      <c r="A3038" s="59" t="s">
        <v>6889</v>
      </c>
      <c r="B3038" s="59" t="s">
        <v>6890</v>
      </c>
      <c r="C3038" s="60" t="s">
        <v>31</v>
      </c>
      <c r="D3038" s="60" t="s">
        <v>6668</v>
      </c>
      <c r="E3038" s="60" t="s">
        <v>6656</v>
      </c>
      <c r="F3038" s="61">
        <v>100.427779165792</v>
      </c>
      <c r="G3038" s="61">
        <v>88.172750636823594</v>
      </c>
      <c r="H3038" s="61"/>
      <c r="I3038" s="61">
        <v>99.242788147568405</v>
      </c>
      <c r="J3038" s="62">
        <v>0.32367808466981601</v>
      </c>
      <c r="K3038" s="62">
        <v>0.30303523504711799</v>
      </c>
      <c r="L3038" s="62">
        <v>0.287017965994943</v>
      </c>
      <c r="M3038" s="62">
        <v>0.33027813292632302</v>
      </c>
    </row>
    <row r="3039" spans="1:13" x14ac:dyDescent="0.35">
      <c r="A3039" s="59" t="s">
        <v>6885</v>
      </c>
      <c r="B3039" s="59" t="s">
        <v>6886</v>
      </c>
      <c r="C3039" s="60" t="s">
        <v>31</v>
      </c>
      <c r="D3039" s="60" t="s">
        <v>6668</v>
      </c>
      <c r="E3039" s="60" t="s">
        <v>6656</v>
      </c>
      <c r="F3039" s="61">
        <v>100.427779165792</v>
      </c>
      <c r="G3039" s="61">
        <v>88.172750636823594</v>
      </c>
      <c r="H3039" s="61"/>
      <c r="I3039" s="61">
        <v>99.242788147568405</v>
      </c>
      <c r="J3039" s="62">
        <v>0.32367808466981601</v>
      </c>
      <c r="K3039" s="62">
        <v>0.30303523504711799</v>
      </c>
      <c r="L3039" s="62">
        <v>0.287017965994943</v>
      </c>
      <c r="M3039" s="62">
        <v>0.33027813292632302</v>
      </c>
    </row>
    <row r="3040" spans="1:13" x14ac:dyDescent="0.35">
      <c r="A3040" s="59" t="s">
        <v>6897</v>
      </c>
      <c r="B3040" s="59" t="s">
        <v>6898</v>
      </c>
      <c r="C3040" s="60" t="s">
        <v>40</v>
      </c>
      <c r="D3040" s="60" t="s">
        <v>6668</v>
      </c>
      <c r="E3040" s="60" t="s">
        <v>6656</v>
      </c>
      <c r="F3040" s="61">
        <v>100.427779165792</v>
      </c>
      <c r="G3040" s="61">
        <v>88.172750636823594</v>
      </c>
      <c r="H3040" s="61"/>
      <c r="I3040" s="61">
        <v>99.242788147568405</v>
      </c>
      <c r="J3040" s="62">
        <v>0.32367808466981601</v>
      </c>
      <c r="K3040" s="62">
        <v>0.30303523504711799</v>
      </c>
      <c r="L3040" s="62">
        <v>0.287017965994943</v>
      </c>
      <c r="M3040" s="62">
        <v>0.33027813292632302</v>
      </c>
    </row>
    <row r="3041" spans="1:13" x14ac:dyDescent="0.35">
      <c r="A3041" s="59" t="s">
        <v>6887</v>
      </c>
      <c r="B3041" s="59" t="s">
        <v>6888</v>
      </c>
      <c r="C3041" s="60" t="s">
        <v>31</v>
      </c>
      <c r="D3041" s="60" t="s">
        <v>6668</v>
      </c>
      <c r="E3041" s="60" t="s">
        <v>6656</v>
      </c>
      <c r="F3041" s="61">
        <v>100.427779165792</v>
      </c>
      <c r="G3041" s="61">
        <v>88.172750636823594</v>
      </c>
      <c r="H3041" s="61"/>
      <c r="I3041" s="61">
        <v>99.242788147568405</v>
      </c>
      <c r="J3041" s="62">
        <v>0.32367808466981601</v>
      </c>
      <c r="K3041" s="62">
        <v>0.30303523504711799</v>
      </c>
      <c r="L3041" s="62">
        <v>0.287017965994943</v>
      </c>
      <c r="M3041" s="62">
        <v>0.33027813292632302</v>
      </c>
    </row>
    <row r="3042" spans="1:13" x14ac:dyDescent="0.35">
      <c r="A3042" s="59" t="s">
        <v>6893</v>
      </c>
      <c r="B3042" s="59" t="s">
        <v>6894</v>
      </c>
      <c r="C3042" s="60" t="s">
        <v>40</v>
      </c>
      <c r="D3042" s="60" t="s">
        <v>6668</v>
      </c>
      <c r="E3042" s="60" t="s">
        <v>6656</v>
      </c>
      <c r="F3042" s="61">
        <v>100.427779165792</v>
      </c>
      <c r="G3042" s="61">
        <v>88.172750636823594</v>
      </c>
      <c r="H3042" s="61"/>
      <c r="I3042" s="61">
        <v>99.242788147568405</v>
      </c>
      <c r="J3042" s="62">
        <v>0.32367808466981601</v>
      </c>
      <c r="K3042" s="62">
        <v>0.30303523504711799</v>
      </c>
      <c r="L3042" s="62">
        <v>0.287017965994943</v>
      </c>
      <c r="M3042" s="62">
        <v>0.33027813292632302</v>
      </c>
    </row>
    <row r="3043" spans="1:13" x14ac:dyDescent="0.35">
      <c r="A3043" s="59" t="s">
        <v>6895</v>
      </c>
      <c r="B3043" s="59" t="s">
        <v>6896</v>
      </c>
      <c r="C3043" s="60" t="s">
        <v>40</v>
      </c>
      <c r="D3043" s="60" t="s">
        <v>6668</v>
      </c>
      <c r="E3043" s="60" t="s">
        <v>6656</v>
      </c>
      <c r="F3043" s="61">
        <v>100.427779165792</v>
      </c>
      <c r="G3043" s="61">
        <v>88.172750636823594</v>
      </c>
      <c r="H3043" s="61"/>
      <c r="I3043" s="61">
        <v>99.242788147568405</v>
      </c>
      <c r="J3043" s="62">
        <v>0.32367808466981601</v>
      </c>
      <c r="K3043" s="62">
        <v>0.30303523504711799</v>
      </c>
      <c r="L3043" s="62">
        <v>0.287017965994943</v>
      </c>
      <c r="M3043" s="62">
        <v>0.33027813292632302</v>
      </c>
    </row>
    <row r="3044" spans="1:13" x14ac:dyDescent="0.35">
      <c r="A3044" s="59" t="s">
        <v>6891</v>
      </c>
      <c r="B3044" s="59" t="s">
        <v>6892</v>
      </c>
      <c r="C3044" s="60" t="s">
        <v>31</v>
      </c>
      <c r="D3044" s="60" t="s">
        <v>6668</v>
      </c>
      <c r="E3044" s="60" t="s">
        <v>6656</v>
      </c>
      <c r="F3044" s="61">
        <v>100.427779165792</v>
      </c>
      <c r="G3044" s="61">
        <v>88.172750636823594</v>
      </c>
      <c r="H3044" s="61"/>
      <c r="I3044" s="61">
        <v>99.242788147568405</v>
      </c>
      <c r="J3044" s="62">
        <v>0.32367808466981601</v>
      </c>
      <c r="K3044" s="62">
        <v>0.30303523504711799</v>
      </c>
      <c r="L3044" s="62">
        <v>0.287017965994943</v>
      </c>
      <c r="M3044" s="62">
        <v>0.33027813292632302</v>
      </c>
    </row>
    <row r="3045" spans="1:13" x14ac:dyDescent="0.35">
      <c r="A3045" s="59" t="s">
        <v>5353</v>
      </c>
      <c r="B3045" s="59" t="s">
        <v>5354</v>
      </c>
      <c r="C3045" s="60" t="s">
        <v>31</v>
      </c>
      <c r="D3045" s="60" t="s">
        <v>61</v>
      </c>
      <c r="E3045" s="60" t="s">
        <v>6656</v>
      </c>
      <c r="F3045" s="61">
        <v>99.135360602932593</v>
      </c>
      <c r="G3045" s="61">
        <v>87.918463927133004</v>
      </c>
      <c r="H3045" s="61">
        <v>95.278874649240606</v>
      </c>
      <c r="I3045" s="61">
        <v>100.158221764727</v>
      </c>
      <c r="J3045" s="62">
        <v>0.39236545993630001</v>
      </c>
      <c r="K3045" s="62">
        <v>0.35526614682894703</v>
      </c>
      <c r="L3045" s="62">
        <v>0.34391271539667101</v>
      </c>
      <c r="M3045" s="62">
        <v>0.39199593158192197</v>
      </c>
    </row>
    <row r="3046" spans="1:13" x14ac:dyDescent="0.35">
      <c r="A3046" s="59" t="s">
        <v>5357</v>
      </c>
      <c r="B3046" s="59" t="s">
        <v>5358</v>
      </c>
      <c r="C3046" s="60" t="s">
        <v>40</v>
      </c>
      <c r="D3046" s="60" t="s">
        <v>61</v>
      </c>
      <c r="E3046" s="60" t="s">
        <v>6656</v>
      </c>
      <c r="F3046" s="61">
        <v>99.135360602932593</v>
      </c>
      <c r="G3046" s="61">
        <v>87.918463927133004</v>
      </c>
      <c r="H3046" s="61">
        <v>95.278874649240606</v>
      </c>
      <c r="I3046" s="61">
        <v>100.158221764727</v>
      </c>
      <c r="J3046" s="62">
        <v>0.39236545993630001</v>
      </c>
      <c r="K3046" s="62">
        <v>0.35526614682894703</v>
      </c>
      <c r="L3046" s="62">
        <v>0.34391271539667101</v>
      </c>
      <c r="M3046" s="62">
        <v>0.39199593158192197</v>
      </c>
    </row>
    <row r="3047" spans="1:13" x14ac:dyDescent="0.35">
      <c r="A3047" s="59" t="s">
        <v>5361</v>
      </c>
      <c r="B3047" s="59" t="s">
        <v>5362</v>
      </c>
      <c r="C3047" s="60" t="s">
        <v>40</v>
      </c>
      <c r="D3047" s="60" t="s">
        <v>61</v>
      </c>
      <c r="E3047" s="60" t="s">
        <v>6657</v>
      </c>
      <c r="F3047" s="61">
        <v>100.820953349443</v>
      </c>
      <c r="G3047" s="61">
        <v>87.595616219728996</v>
      </c>
      <c r="H3047" s="61">
        <v>99.767702095118494</v>
      </c>
      <c r="I3047" s="61">
        <v>95.984484032215803</v>
      </c>
      <c r="J3047" s="62">
        <v>0.51267095473005098</v>
      </c>
      <c r="K3047" s="62">
        <v>0.45854918340106399</v>
      </c>
      <c r="L3047" s="62">
        <v>0.450455365282594</v>
      </c>
      <c r="M3047" s="62">
        <v>0.51426766371390198</v>
      </c>
    </row>
    <row r="3048" spans="1:13" x14ac:dyDescent="0.35">
      <c r="A3048" s="59" t="s">
        <v>5355</v>
      </c>
      <c r="B3048" s="59" t="s">
        <v>5356</v>
      </c>
      <c r="C3048" s="60" t="s">
        <v>31</v>
      </c>
      <c r="D3048" s="60" t="s">
        <v>61</v>
      </c>
      <c r="E3048" s="60" t="s">
        <v>6656</v>
      </c>
      <c r="F3048" s="61">
        <v>99.135360602932593</v>
      </c>
      <c r="G3048" s="61">
        <v>87.918463927133004</v>
      </c>
      <c r="H3048" s="61">
        <v>95.278874649240606</v>
      </c>
      <c r="I3048" s="61">
        <v>100.158221764727</v>
      </c>
      <c r="J3048" s="62">
        <v>0.39236545993630001</v>
      </c>
      <c r="K3048" s="62">
        <v>0.35526614682894703</v>
      </c>
      <c r="L3048" s="62">
        <v>0.34391271539667101</v>
      </c>
      <c r="M3048" s="62">
        <v>0.39199593158192197</v>
      </c>
    </row>
    <row r="3049" spans="1:13" x14ac:dyDescent="0.35">
      <c r="A3049" s="59" t="s">
        <v>5359</v>
      </c>
      <c r="B3049" s="59" t="s">
        <v>5360</v>
      </c>
      <c r="C3049" s="60" t="s">
        <v>40</v>
      </c>
      <c r="D3049" s="60" t="s">
        <v>61</v>
      </c>
      <c r="E3049" s="60" t="s">
        <v>6656</v>
      </c>
      <c r="F3049" s="61">
        <v>99.135360602932593</v>
      </c>
      <c r="G3049" s="61">
        <v>87.918463927133004</v>
      </c>
      <c r="H3049" s="61">
        <v>95.278874649240606</v>
      </c>
      <c r="I3049" s="61">
        <v>100.158221764727</v>
      </c>
      <c r="J3049" s="62">
        <v>0.39236545993630001</v>
      </c>
      <c r="K3049" s="62">
        <v>0.35526614682894703</v>
      </c>
      <c r="L3049" s="62">
        <v>0.34391271539667101</v>
      </c>
      <c r="M3049" s="62">
        <v>0.39199593158192197</v>
      </c>
    </row>
    <row r="3050" spans="1:13" x14ac:dyDescent="0.35">
      <c r="A3050" s="59" t="s">
        <v>1826</v>
      </c>
      <c r="B3050" s="59" t="s">
        <v>1827</v>
      </c>
      <c r="C3050" s="60" t="s">
        <v>31</v>
      </c>
      <c r="D3050" s="60" t="s">
        <v>61</v>
      </c>
      <c r="E3050" s="60" t="s">
        <v>6657</v>
      </c>
      <c r="F3050" s="61">
        <v>102.98409800983001</v>
      </c>
      <c r="G3050" s="61">
        <v>86.954205867278105</v>
      </c>
      <c r="H3050" s="61">
        <v>96.612248946275599</v>
      </c>
      <c r="I3050" s="61">
        <v>102.599058105255</v>
      </c>
      <c r="J3050" s="62">
        <v>0.51132245837203005</v>
      </c>
      <c r="K3050" s="62">
        <v>0.45849791768898901</v>
      </c>
      <c r="L3050" s="62">
        <v>0.45403834950355798</v>
      </c>
      <c r="M3050" s="62">
        <v>0.51100418297751404</v>
      </c>
    </row>
    <row r="3051" spans="1:13" x14ac:dyDescent="0.35">
      <c r="A3051" s="59" t="s">
        <v>6074</v>
      </c>
      <c r="B3051" s="59" t="s">
        <v>6075</v>
      </c>
      <c r="C3051" s="60" t="s">
        <v>31</v>
      </c>
      <c r="D3051" s="60" t="s">
        <v>56</v>
      </c>
      <c r="E3051" s="60" t="s">
        <v>6656</v>
      </c>
      <c r="F3051" s="61">
        <v>101.514452326856</v>
      </c>
      <c r="G3051" s="61">
        <v>85.530255840115501</v>
      </c>
      <c r="H3051" s="61">
        <v>95.277386126336097</v>
      </c>
      <c r="I3051" s="61">
        <v>96.603374981589099</v>
      </c>
      <c r="J3051" s="62">
        <v>0.398956015392815</v>
      </c>
      <c r="K3051" s="62">
        <v>0.35870603452039401</v>
      </c>
      <c r="L3051" s="62">
        <v>0.35049602005601599</v>
      </c>
      <c r="M3051" s="62">
        <v>0.39649341054514797</v>
      </c>
    </row>
    <row r="3052" spans="1:13" x14ac:dyDescent="0.35">
      <c r="A3052" s="59" t="s">
        <v>2692</v>
      </c>
      <c r="B3052" s="59" t="s">
        <v>2693</v>
      </c>
      <c r="C3052" s="60" t="s">
        <v>31</v>
      </c>
      <c r="D3052" s="60" t="s">
        <v>2538</v>
      </c>
      <c r="E3052" s="60" t="s">
        <v>6656</v>
      </c>
      <c r="F3052" s="61">
        <v>91.488680076959099</v>
      </c>
      <c r="G3052" s="61">
        <v>101.32657878082701</v>
      </c>
      <c r="H3052" s="61">
        <v>99.925984695324203</v>
      </c>
      <c r="I3052" s="61">
        <v>96.910304080302097</v>
      </c>
      <c r="J3052" s="62">
        <v>0.45285375874398398</v>
      </c>
      <c r="K3052" s="62">
        <v>0.42050431929433302</v>
      </c>
      <c r="L3052" s="62">
        <v>0.41165053710955002</v>
      </c>
      <c r="M3052" s="62">
        <v>0.455574569653735</v>
      </c>
    </row>
    <row r="3053" spans="1:13" x14ac:dyDescent="0.35">
      <c r="A3053" s="59" t="s">
        <v>6066</v>
      </c>
      <c r="B3053" s="59" t="s">
        <v>6067</v>
      </c>
      <c r="C3053" s="60" t="s">
        <v>40</v>
      </c>
      <c r="D3053" s="60" t="s">
        <v>56</v>
      </c>
      <c r="E3053" s="60" t="s">
        <v>6656</v>
      </c>
      <c r="F3053" s="61">
        <v>101.514452326856</v>
      </c>
      <c r="G3053" s="61">
        <v>85.530255840115501</v>
      </c>
      <c r="H3053" s="61">
        <v>95.277386126336097</v>
      </c>
      <c r="I3053" s="61">
        <v>96.603374981589099</v>
      </c>
      <c r="J3053" s="62">
        <v>0.398956015392815</v>
      </c>
      <c r="K3053" s="62">
        <v>0.35870603452039401</v>
      </c>
      <c r="L3053" s="62">
        <v>0.35049602005601599</v>
      </c>
      <c r="M3053" s="62">
        <v>0.39649341054514797</v>
      </c>
    </row>
    <row r="3054" spans="1:13" x14ac:dyDescent="0.35">
      <c r="A3054" s="59" t="s">
        <v>90</v>
      </c>
      <c r="B3054" s="59" t="s">
        <v>91</v>
      </c>
      <c r="C3054" s="60" t="s">
        <v>31</v>
      </c>
      <c r="D3054" s="60" t="s">
        <v>61</v>
      </c>
      <c r="E3054" s="60" t="s">
        <v>6657</v>
      </c>
      <c r="F3054" s="61">
        <v>109.626913618546</v>
      </c>
      <c r="G3054" s="61">
        <v>93.073592325227395</v>
      </c>
      <c r="H3054" s="61">
        <v>88.842717468683801</v>
      </c>
      <c r="I3054" s="61">
        <v>96.708277647420999</v>
      </c>
      <c r="J3054" s="62">
        <v>0.49742002231332899</v>
      </c>
      <c r="K3054" s="62">
        <v>0.43623247752593203</v>
      </c>
      <c r="L3054" s="62">
        <v>0.43537527712117202</v>
      </c>
      <c r="M3054" s="62">
        <v>0.50087575488394098</v>
      </c>
    </row>
    <row r="3055" spans="1:13" x14ac:dyDescent="0.35">
      <c r="A3055" s="59" t="s">
        <v>4291</v>
      </c>
      <c r="B3055" s="59" t="s">
        <v>4292</v>
      </c>
      <c r="C3055" s="60" t="s">
        <v>31</v>
      </c>
      <c r="D3055" s="60" t="s">
        <v>223</v>
      </c>
      <c r="E3055" s="60" t="s">
        <v>6656</v>
      </c>
      <c r="F3055" s="61">
        <v>86.694541122002803</v>
      </c>
      <c r="G3055" s="61">
        <v>91.386864816666602</v>
      </c>
      <c r="H3055" s="61">
        <v>98.369358495204494</v>
      </c>
      <c r="I3055" s="61">
        <v>95.654802424645396</v>
      </c>
      <c r="J3055" s="62">
        <v>0.42688740645678103</v>
      </c>
      <c r="K3055" s="62">
        <v>0.38231025149585202</v>
      </c>
      <c r="L3055" s="62">
        <v>0.37741525635373302</v>
      </c>
      <c r="M3055" s="62">
        <v>0.44029519788330801</v>
      </c>
    </row>
    <row r="3056" spans="1:13" x14ac:dyDescent="0.35">
      <c r="A3056" s="59" t="s">
        <v>1076</v>
      </c>
      <c r="B3056" s="59" t="s">
        <v>1077</v>
      </c>
      <c r="C3056" s="60" t="s">
        <v>40</v>
      </c>
      <c r="D3056" s="60" t="s">
        <v>223</v>
      </c>
      <c r="E3056" s="60" t="s">
        <v>6657</v>
      </c>
      <c r="F3056" s="61">
        <v>75.5927432496064</v>
      </c>
      <c r="G3056" s="61">
        <v>95.530857366249606</v>
      </c>
      <c r="H3056" s="61">
        <v>94.962583768760098</v>
      </c>
      <c r="I3056" s="61">
        <v>95.249660699305906</v>
      </c>
      <c r="J3056" s="62">
        <v>0.48068043352814499</v>
      </c>
      <c r="K3056" s="62">
        <v>0.42280803350631702</v>
      </c>
      <c r="L3056" s="62">
        <v>0.42400999626892499</v>
      </c>
      <c r="M3056" s="62">
        <v>0.48876531504512899</v>
      </c>
    </row>
    <row r="3057" spans="1:13" x14ac:dyDescent="0.35">
      <c r="A3057" s="59" t="s">
        <v>4287</v>
      </c>
      <c r="B3057" s="59" t="s">
        <v>4288</v>
      </c>
      <c r="C3057" s="60" t="s">
        <v>40</v>
      </c>
      <c r="D3057" s="60" t="s">
        <v>223</v>
      </c>
      <c r="E3057" s="60" t="s">
        <v>6656</v>
      </c>
      <c r="F3057" s="61">
        <v>84.3866826795267</v>
      </c>
      <c r="G3057" s="61">
        <v>94.454255287282706</v>
      </c>
      <c r="H3057" s="61"/>
      <c r="I3057" s="61">
        <v>96.826648145149093</v>
      </c>
      <c r="J3057" s="62">
        <v>0.34048927217243302</v>
      </c>
      <c r="K3057" s="62">
        <v>0.302810550313594</v>
      </c>
      <c r="L3057" s="62">
        <v>0.29684020191460903</v>
      </c>
      <c r="M3057" s="62">
        <v>0.34960602696732401</v>
      </c>
    </row>
    <row r="3058" spans="1:13" x14ac:dyDescent="0.35">
      <c r="A3058" s="59" t="s">
        <v>4283</v>
      </c>
      <c r="B3058" s="59" t="s">
        <v>4284</v>
      </c>
      <c r="C3058" s="60" t="s">
        <v>40</v>
      </c>
      <c r="D3058" s="60" t="s">
        <v>223</v>
      </c>
      <c r="E3058" s="60" t="s">
        <v>6656</v>
      </c>
      <c r="F3058" s="61">
        <v>84.3866826795267</v>
      </c>
      <c r="G3058" s="61">
        <v>94.454255287282706</v>
      </c>
      <c r="H3058" s="61"/>
      <c r="I3058" s="61">
        <v>96.826648145149093</v>
      </c>
      <c r="J3058" s="62">
        <v>0.34048927217243302</v>
      </c>
      <c r="K3058" s="62">
        <v>0.302810550313594</v>
      </c>
      <c r="L3058" s="62">
        <v>0.29684020191460903</v>
      </c>
      <c r="M3058" s="62">
        <v>0.34960602696732401</v>
      </c>
    </row>
    <row r="3059" spans="1:13" x14ac:dyDescent="0.35">
      <c r="A3059" s="59" t="s">
        <v>4285</v>
      </c>
      <c r="B3059" s="59" t="s">
        <v>4286</v>
      </c>
      <c r="C3059" s="60" t="s">
        <v>40</v>
      </c>
      <c r="D3059" s="60" t="s">
        <v>223</v>
      </c>
      <c r="E3059" s="60" t="s">
        <v>6656</v>
      </c>
      <c r="F3059" s="61">
        <v>81.661376519086204</v>
      </c>
      <c r="G3059" s="61">
        <v>91.759665241733401</v>
      </c>
      <c r="H3059" s="61">
        <v>95.643432346438601</v>
      </c>
      <c r="I3059" s="61">
        <v>95.504099244667501</v>
      </c>
      <c r="J3059" s="62">
        <v>0.40968220144377898</v>
      </c>
      <c r="K3059" s="62">
        <v>0.36603989433508199</v>
      </c>
      <c r="L3059" s="62">
        <v>0.36415424887754</v>
      </c>
      <c r="M3059" s="62">
        <v>0.42461332161767401</v>
      </c>
    </row>
    <row r="3060" spans="1:13" x14ac:dyDescent="0.35">
      <c r="A3060" s="59" t="s">
        <v>4289</v>
      </c>
      <c r="B3060" s="59" t="s">
        <v>4290</v>
      </c>
      <c r="C3060" s="60" t="s">
        <v>40</v>
      </c>
      <c r="D3060" s="60" t="s">
        <v>223</v>
      </c>
      <c r="E3060" s="60" t="s">
        <v>6656</v>
      </c>
      <c r="F3060" s="61">
        <v>84.3866826795267</v>
      </c>
      <c r="G3060" s="61">
        <v>94.454255287282706</v>
      </c>
      <c r="H3060" s="61"/>
      <c r="I3060" s="61">
        <v>96.826648145149093</v>
      </c>
      <c r="J3060" s="62">
        <v>0.34048927217243302</v>
      </c>
      <c r="K3060" s="62">
        <v>0.302810550313594</v>
      </c>
      <c r="L3060" s="62">
        <v>0.29684020191460903</v>
      </c>
      <c r="M3060" s="62">
        <v>0.34960602696732401</v>
      </c>
    </row>
    <row r="3061" spans="1:13" x14ac:dyDescent="0.35">
      <c r="A3061" s="59" t="s">
        <v>4293</v>
      </c>
      <c r="B3061" s="59" t="s">
        <v>4294</v>
      </c>
      <c r="C3061" s="60" t="s">
        <v>31</v>
      </c>
      <c r="D3061" s="60" t="s">
        <v>223</v>
      </c>
      <c r="E3061" s="60" t="s">
        <v>6656</v>
      </c>
      <c r="F3061" s="61">
        <v>84.3866826795267</v>
      </c>
      <c r="G3061" s="61">
        <v>94.454255287282706</v>
      </c>
      <c r="H3061" s="61"/>
      <c r="I3061" s="61">
        <v>96.826648145149093</v>
      </c>
      <c r="J3061" s="62">
        <v>0.34048927217243302</v>
      </c>
      <c r="K3061" s="62">
        <v>0.302810550313594</v>
      </c>
      <c r="L3061" s="62">
        <v>0.29684020191460903</v>
      </c>
      <c r="M3061" s="62">
        <v>0.34960602696732401</v>
      </c>
    </row>
    <row r="3062" spans="1:13" x14ac:dyDescent="0.35">
      <c r="A3062" s="59" t="s">
        <v>2324</v>
      </c>
      <c r="B3062" s="59" t="s">
        <v>2325</v>
      </c>
      <c r="C3062" s="60" t="s">
        <v>31</v>
      </c>
      <c r="D3062" s="60" t="s">
        <v>86</v>
      </c>
      <c r="E3062" s="60" t="s">
        <v>6657</v>
      </c>
      <c r="F3062" s="61">
        <v>87.6464346366228</v>
      </c>
      <c r="G3062" s="61">
        <v>97.807669702584207</v>
      </c>
      <c r="H3062" s="61">
        <v>91.319466682063094</v>
      </c>
      <c r="I3062" s="61">
        <v>97.422426259107596</v>
      </c>
      <c r="J3062" s="62">
        <v>0.47435793484414202</v>
      </c>
      <c r="K3062" s="62">
        <v>0.474785487880234</v>
      </c>
      <c r="L3062" s="62">
        <v>0.46164125503609399</v>
      </c>
      <c r="M3062" s="62">
        <v>0.51456620714790202</v>
      </c>
    </row>
    <row r="3063" spans="1:13" x14ac:dyDescent="0.35">
      <c r="A3063" s="59" t="s">
        <v>6424</v>
      </c>
      <c r="B3063" s="59" t="s">
        <v>6425</v>
      </c>
      <c r="C3063" s="60" t="s">
        <v>40</v>
      </c>
      <c r="D3063" s="60" t="s">
        <v>86</v>
      </c>
      <c r="E3063" s="60" t="s">
        <v>6656</v>
      </c>
      <c r="F3063" s="61">
        <v>88.595082167962104</v>
      </c>
      <c r="G3063" s="61">
        <v>101.575659933284</v>
      </c>
      <c r="H3063" s="61">
        <v>92.836527853441495</v>
      </c>
      <c r="I3063" s="61">
        <v>97.748962351938602</v>
      </c>
      <c r="J3063" s="62">
        <v>0.40438851908388401</v>
      </c>
      <c r="K3063" s="62">
        <v>0.38475604424819498</v>
      </c>
      <c r="L3063" s="62">
        <v>0.36726726260585701</v>
      </c>
      <c r="M3063" s="62">
        <v>0.40730340181740199</v>
      </c>
    </row>
    <row r="3064" spans="1:13" x14ac:dyDescent="0.35">
      <c r="A3064" s="59" t="s">
        <v>2330</v>
      </c>
      <c r="B3064" s="59" t="s">
        <v>2331</v>
      </c>
      <c r="C3064" s="60" t="s">
        <v>31</v>
      </c>
      <c r="D3064" s="60" t="s">
        <v>86</v>
      </c>
      <c r="E3064" s="60" t="s">
        <v>6657</v>
      </c>
      <c r="F3064" s="61">
        <v>88.237845656348597</v>
      </c>
      <c r="G3064" s="61">
        <v>103.40309222552</v>
      </c>
      <c r="H3064" s="61">
        <v>96.086548976016999</v>
      </c>
      <c r="I3064" s="61">
        <v>96.329590374412703</v>
      </c>
      <c r="J3064" s="62">
        <v>0.51532987428607802</v>
      </c>
      <c r="K3064" s="62">
        <v>0.474785487880234</v>
      </c>
      <c r="L3064" s="62">
        <v>0.45734130517302501</v>
      </c>
      <c r="M3064" s="62">
        <v>0.520566515497493</v>
      </c>
    </row>
    <row r="3065" spans="1:13" x14ac:dyDescent="0.35">
      <c r="A3065" s="59" t="s">
        <v>2332</v>
      </c>
      <c r="B3065" s="59" t="s">
        <v>2333</v>
      </c>
      <c r="C3065" s="60" t="s">
        <v>31</v>
      </c>
      <c r="D3065" s="60" t="s">
        <v>86</v>
      </c>
      <c r="E3065" s="60" t="s">
        <v>6657</v>
      </c>
      <c r="F3065" s="61">
        <v>85.674910000238</v>
      </c>
      <c r="G3065" s="61">
        <v>103.713957628925</v>
      </c>
      <c r="H3065" s="61">
        <v>92.969892310403793</v>
      </c>
      <c r="I3065" s="61">
        <v>93.633119712963705</v>
      </c>
      <c r="J3065" s="62">
        <v>0.49036989821800597</v>
      </c>
      <c r="K3065" s="62">
        <v>0.474785487880234</v>
      </c>
      <c r="L3065" s="62">
        <v>0.46583964973973901</v>
      </c>
      <c r="M3065" s="62">
        <v>0.52634229370698105</v>
      </c>
    </row>
    <row r="3066" spans="1:13" x14ac:dyDescent="0.35">
      <c r="A3066" s="59" t="s">
        <v>2326</v>
      </c>
      <c r="B3066" s="59" t="s">
        <v>2327</v>
      </c>
      <c r="C3066" s="60" t="s">
        <v>31</v>
      </c>
      <c r="D3066" s="60" t="s">
        <v>86</v>
      </c>
      <c r="E3066" s="60" t="s">
        <v>6657</v>
      </c>
      <c r="F3066" s="61">
        <v>86.073773572166502</v>
      </c>
      <c r="G3066" s="61">
        <v>93.455716728571105</v>
      </c>
      <c r="H3066" s="61">
        <v>91.217068897971103</v>
      </c>
      <c r="I3066" s="61">
        <v>97.435374375462203</v>
      </c>
      <c r="J3066" s="62">
        <v>0.46579418029900199</v>
      </c>
      <c r="K3066" s="62">
        <v>0.474785487880234</v>
      </c>
      <c r="L3066" s="62">
        <v>0.38065774972351402</v>
      </c>
      <c r="M3066" s="62">
        <v>0.41822623298616601</v>
      </c>
    </row>
    <row r="3067" spans="1:13" x14ac:dyDescent="0.35">
      <c r="A3067" s="59" t="s">
        <v>2328</v>
      </c>
      <c r="B3067" s="59" t="s">
        <v>2329</v>
      </c>
      <c r="C3067" s="60" t="s">
        <v>40</v>
      </c>
      <c r="D3067" s="60" t="s">
        <v>86</v>
      </c>
      <c r="E3067" s="60" t="s">
        <v>6657</v>
      </c>
      <c r="F3067" s="61">
        <v>90.895128848476801</v>
      </c>
      <c r="G3067" s="61">
        <v>109.396624814981</v>
      </c>
      <c r="H3067" s="61">
        <v>95.278110151072099</v>
      </c>
      <c r="I3067" s="61">
        <v>97.517898469738796</v>
      </c>
      <c r="J3067" s="62">
        <v>0.55773285993090704</v>
      </c>
      <c r="K3067" s="62">
        <v>0.51517686963271103</v>
      </c>
      <c r="L3067" s="62">
        <v>0.50660708072552996</v>
      </c>
      <c r="M3067" s="62">
        <v>0.56031341423688596</v>
      </c>
    </row>
    <row r="3068" spans="1:13" x14ac:dyDescent="0.35">
      <c r="A3068" s="59" t="s">
        <v>6422</v>
      </c>
      <c r="B3068" s="59" t="s">
        <v>6423</v>
      </c>
      <c r="C3068" s="60" t="s">
        <v>31</v>
      </c>
      <c r="D3068" s="60" t="s">
        <v>86</v>
      </c>
      <c r="E3068" s="60" t="s">
        <v>6656</v>
      </c>
      <c r="F3068" s="61">
        <v>88.595082167962104</v>
      </c>
      <c r="G3068" s="61">
        <v>101.575659933284</v>
      </c>
      <c r="H3068" s="61">
        <v>92.836527853441495</v>
      </c>
      <c r="I3068" s="61">
        <v>97.748962351938602</v>
      </c>
      <c r="J3068" s="62">
        <v>0.40438851908388401</v>
      </c>
      <c r="K3068" s="62">
        <v>0.38475604424819498</v>
      </c>
      <c r="L3068" s="62">
        <v>0.36726726260585701</v>
      </c>
      <c r="M3068" s="62">
        <v>0.40730340181740199</v>
      </c>
    </row>
    <row r="3069" spans="1:13" x14ac:dyDescent="0.35">
      <c r="A3069" s="59" t="s">
        <v>4903</v>
      </c>
      <c r="B3069" s="59" t="s">
        <v>4904</v>
      </c>
      <c r="C3069" s="60" t="s">
        <v>31</v>
      </c>
      <c r="D3069" s="60" t="s">
        <v>37</v>
      </c>
      <c r="E3069" s="60" t="s">
        <v>6656</v>
      </c>
      <c r="F3069" s="61">
        <v>88.198501485373995</v>
      </c>
      <c r="G3069" s="61"/>
      <c r="H3069" s="61"/>
      <c r="I3069" s="61">
        <v>101.51711135359901</v>
      </c>
      <c r="J3069" s="62">
        <v>0.30553372958966701</v>
      </c>
      <c r="K3069" s="62">
        <v>0.25684167456804302</v>
      </c>
      <c r="L3069" s="62">
        <v>0.25816502746215803</v>
      </c>
      <c r="M3069" s="62">
        <v>0.32223903073555799</v>
      </c>
    </row>
    <row r="3070" spans="1:13" x14ac:dyDescent="0.35">
      <c r="A3070" s="59" t="s">
        <v>4905</v>
      </c>
      <c r="B3070" s="59" t="s">
        <v>4906</v>
      </c>
      <c r="C3070" s="60" t="s">
        <v>40</v>
      </c>
      <c r="D3070" s="60" t="s">
        <v>37</v>
      </c>
      <c r="E3070" s="60" t="s">
        <v>6656</v>
      </c>
      <c r="F3070" s="61">
        <v>88.198501485373995</v>
      </c>
      <c r="G3070" s="61"/>
      <c r="H3070" s="61"/>
      <c r="I3070" s="61">
        <v>101.51711135359901</v>
      </c>
      <c r="J3070" s="62">
        <v>0.30553372958966701</v>
      </c>
      <c r="K3070" s="62">
        <v>0.25684167456804302</v>
      </c>
      <c r="L3070" s="62">
        <v>0.25816502746215803</v>
      </c>
      <c r="M3070" s="62">
        <v>0.32223903073555799</v>
      </c>
    </row>
    <row r="3071" spans="1:13" x14ac:dyDescent="0.35">
      <c r="A3071" s="59" t="s">
        <v>1564</v>
      </c>
      <c r="B3071" s="59" t="s">
        <v>1565</v>
      </c>
      <c r="C3071" s="60" t="s">
        <v>40</v>
      </c>
      <c r="D3071" s="60" t="s">
        <v>37</v>
      </c>
      <c r="E3071" s="60" t="s">
        <v>6657</v>
      </c>
      <c r="F3071" s="61">
        <v>85.482469562878606</v>
      </c>
      <c r="G3071" s="61">
        <v>87.332243590781204</v>
      </c>
      <c r="H3071" s="61">
        <v>91.088903028554299</v>
      </c>
      <c r="I3071" s="61">
        <v>101.20889962128599</v>
      </c>
      <c r="J3071" s="62">
        <v>0.46765520711467301</v>
      </c>
      <c r="K3071" s="62">
        <v>0.40138763756020002</v>
      </c>
      <c r="L3071" s="62">
        <v>0.40807429457795702</v>
      </c>
      <c r="M3071" s="62">
        <v>0.47994958341004301</v>
      </c>
    </row>
    <row r="3072" spans="1:13" x14ac:dyDescent="0.35">
      <c r="A3072" s="59" t="s">
        <v>1566</v>
      </c>
      <c r="B3072" s="59" t="s">
        <v>1567</v>
      </c>
      <c r="C3072" s="60" t="s">
        <v>40</v>
      </c>
      <c r="D3072" s="60" t="s">
        <v>37</v>
      </c>
      <c r="E3072" s="60" t="s">
        <v>6657</v>
      </c>
      <c r="F3072" s="61">
        <v>85.463849746696596</v>
      </c>
      <c r="G3072" s="61">
        <v>89.590550805973706</v>
      </c>
      <c r="H3072" s="61">
        <v>91.421189908947596</v>
      </c>
      <c r="I3072" s="61">
        <v>99.180218121400003</v>
      </c>
      <c r="J3072" s="62">
        <v>0.45070776052981099</v>
      </c>
      <c r="K3072" s="62">
        <v>0.39881261644407101</v>
      </c>
      <c r="L3072" s="62">
        <v>0.40496809758555702</v>
      </c>
      <c r="M3072" s="62">
        <v>0.49147469057096999</v>
      </c>
    </row>
    <row r="3073" spans="1:13" x14ac:dyDescent="0.35">
      <c r="A3073" s="59" t="s">
        <v>4909</v>
      </c>
      <c r="B3073" s="59" t="s">
        <v>4910</v>
      </c>
      <c r="C3073" s="60" t="s">
        <v>40</v>
      </c>
      <c r="D3073" s="60" t="s">
        <v>37</v>
      </c>
      <c r="E3073" s="60" t="s">
        <v>6656</v>
      </c>
      <c r="F3073" s="61">
        <v>88.198501485373995</v>
      </c>
      <c r="G3073" s="61"/>
      <c r="H3073" s="61"/>
      <c r="I3073" s="61">
        <v>101.51711135359901</v>
      </c>
      <c r="J3073" s="62">
        <v>0.30553372958966701</v>
      </c>
      <c r="K3073" s="62">
        <v>0.25684167456804302</v>
      </c>
      <c r="L3073" s="62">
        <v>0.25816502746215803</v>
      </c>
      <c r="M3073" s="62">
        <v>0.32223903073555799</v>
      </c>
    </row>
    <row r="3074" spans="1:13" x14ac:dyDescent="0.35">
      <c r="A3074" s="59" t="s">
        <v>4907</v>
      </c>
      <c r="B3074" s="59" t="s">
        <v>4908</v>
      </c>
      <c r="C3074" s="60" t="s">
        <v>40</v>
      </c>
      <c r="D3074" s="60" t="s">
        <v>37</v>
      </c>
      <c r="E3074" s="60" t="s">
        <v>6656</v>
      </c>
      <c r="F3074" s="61">
        <v>88.198501485373995</v>
      </c>
      <c r="G3074" s="61"/>
      <c r="H3074" s="61"/>
      <c r="I3074" s="61">
        <v>101.51711135359901</v>
      </c>
      <c r="J3074" s="62">
        <v>0.30553372958966701</v>
      </c>
      <c r="K3074" s="62">
        <v>0.25684167456804302</v>
      </c>
      <c r="L3074" s="62">
        <v>0.25816502746215803</v>
      </c>
      <c r="M3074" s="62">
        <v>0.32223903073555799</v>
      </c>
    </row>
    <row r="3075" spans="1:13" x14ac:dyDescent="0.35">
      <c r="A3075" s="59" t="s">
        <v>6418</v>
      </c>
      <c r="B3075" s="59" t="s">
        <v>6419</v>
      </c>
      <c r="C3075" s="60" t="s">
        <v>31</v>
      </c>
      <c r="D3075" s="60" t="s">
        <v>89</v>
      </c>
      <c r="E3075" s="60" t="s">
        <v>6656</v>
      </c>
      <c r="F3075" s="61">
        <v>94.629236674373999</v>
      </c>
      <c r="G3075" s="61">
        <v>96.325026224080403</v>
      </c>
      <c r="H3075" s="61">
        <v>97.296214427957295</v>
      </c>
      <c r="I3075" s="61">
        <v>97.252739672026095</v>
      </c>
      <c r="J3075" s="62">
        <v>0.424724664325976</v>
      </c>
      <c r="K3075" s="62">
        <v>0.38739151755630602</v>
      </c>
      <c r="L3075" s="62">
        <v>0.38596734215171302</v>
      </c>
      <c r="M3075" s="62">
        <v>0.43481891560307601</v>
      </c>
    </row>
    <row r="3076" spans="1:13" x14ac:dyDescent="0.35">
      <c r="A3076" s="59" t="s">
        <v>2320</v>
      </c>
      <c r="B3076" s="59" t="s">
        <v>2321</v>
      </c>
      <c r="C3076" s="60" t="s">
        <v>31</v>
      </c>
      <c r="D3076" s="60" t="s">
        <v>89</v>
      </c>
      <c r="E3076" s="60" t="s">
        <v>6657</v>
      </c>
      <c r="F3076" s="61">
        <v>94.332689349066897</v>
      </c>
      <c r="G3076" s="61">
        <v>101.729116745122</v>
      </c>
      <c r="H3076" s="61">
        <v>99.696342936665701</v>
      </c>
      <c r="I3076" s="61">
        <v>101.31979137297</v>
      </c>
      <c r="J3076" s="62">
        <v>0.53413514528393202</v>
      </c>
      <c r="K3076" s="62">
        <v>0.48201013223706701</v>
      </c>
      <c r="L3076" s="62">
        <v>0.475943801288365</v>
      </c>
      <c r="M3076" s="62">
        <v>0.54685771357122204</v>
      </c>
    </row>
    <row r="3077" spans="1:13" x14ac:dyDescent="0.35">
      <c r="A3077" s="59" t="s">
        <v>6416</v>
      </c>
      <c r="B3077" s="59" t="s">
        <v>6417</v>
      </c>
      <c r="C3077" s="60" t="s">
        <v>31</v>
      </c>
      <c r="D3077" s="60" t="s">
        <v>89</v>
      </c>
      <c r="E3077" s="60" t="s">
        <v>6656</v>
      </c>
      <c r="F3077" s="61">
        <v>94.629236674373999</v>
      </c>
      <c r="G3077" s="61">
        <v>96.325026224080403</v>
      </c>
      <c r="H3077" s="61">
        <v>97.296214427957295</v>
      </c>
      <c r="I3077" s="61">
        <v>97.252739672026095</v>
      </c>
      <c r="J3077" s="62">
        <v>0.424724664325976</v>
      </c>
      <c r="K3077" s="62">
        <v>0.38739151755630602</v>
      </c>
      <c r="L3077" s="62">
        <v>0.38596734215171302</v>
      </c>
      <c r="M3077" s="62">
        <v>0.43481891560307601</v>
      </c>
    </row>
    <row r="3078" spans="1:13" x14ac:dyDescent="0.35">
      <c r="A3078" s="59" t="s">
        <v>6420</v>
      </c>
      <c r="B3078" s="59" t="s">
        <v>6421</v>
      </c>
      <c r="C3078" s="60" t="s">
        <v>31</v>
      </c>
      <c r="D3078" s="60" t="s">
        <v>89</v>
      </c>
      <c r="E3078" s="60" t="s">
        <v>6656</v>
      </c>
      <c r="F3078" s="61">
        <v>94.629236674373999</v>
      </c>
      <c r="G3078" s="61">
        <v>96.325026224080403</v>
      </c>
      <c r="H3078" s="61">
        <v>97.296214427957295</v>
      </c>
      <c r="I3078" s="61">
        <v>97.252739672026095</v>
      </c>
      <c r="J3078" s="62">
        <v>0.424724664325976</v>
      </c>
      <c r="K3078" s="62">
        <v>0.38739151755630602</v>
      </c>
      <c r="L3078" s="62">
        <v>0.38596734215171302</v>
      </c>
      <c r="M3078" s="62">
        <v>0.43481891560307601</v>
      </c>
    </row>
    <row r="3079" spans="1:13" x14ac:dyDescent="0.35">
      <c r="A3079" s="59" t="s">
        <v>2322</v>
      </c>
      <c r="B3079" s="59" t="s">
        <v>2323</v>
      </c>
      <c r="C3079" s="60" t="s">
        <v>31</v>
      </c>
      <c r="D3079" s="60" t="s">
        <v>89</v>
      </c>
      <c r="E3079" s="60" t="s">
        <v>6657</v>
      </c>
      <c r="F3079" s="61">
        <v>92.983366202385298</v>
      </c>
      <c r="G3079" s="61">
        <v>92.686706741486901</v>
      </c>
      <c r="H3079" s="61">
        <v>94.209791416382302</v>
      </c>
      <c r="I3079" s="61">
        <v>95.314616187574501</v>
      </c>
      <c r="J3079" s="62">
        <v>0.53661493478659905</v>
      </c>
      <c r="K3079" s="62">
        <v>0.48297529789469501</v>
      </c>
      <c r="L3079" s="62">
        <v>0.48190616497340599</v>
      </c>
      <c r="M3079" s="62">
        <v>0.55737599043508701</v>
      </c>
    </row>
    <row r="3080" spans="1:13" x14ac:dyDescent="0.35">
      <c r="A3080" s="59" t="s">
        <v>230</v>
      </c>
      <c r="B3080" s="59" t="s">
        <v>231</v>
      </c>
      <c r="C3080" s="60" t="s">
        <v>40</v>
      </c>
      <c r="D3080" s="60" t="s">
        <v>37</v>
      </c>
      <c r="E3080" s="60" t="s">
        <v>6657</v>
      </c>
      <c r="F3080" s="61">
        <v>90.038581633960902</v>
      </c>
      <c r="G3080" s="61">
        <v>87.499718111237499</v>
      </c>
      <c r="H3080" s="61">
        <v>96.801410886678497</v>
      </c>
      <c r="I3080" s="61">
        <v>99.875136183513206</v>
      </c>
      <c r="J3080" s="62">
        <v>0.46837364530988301</v>
      </c>
      <c r="K3080" s="62">
        <v>0.42678773115239899</v>
      </c>
      <c r="L3080" s="62">
        <v>0.42216084831624101</v>
      </c>
      <c r="M3080" s="62">
        <v>0.49034322718434098</v>
      </c>
    </row>
    <row r="3081" spans="1:13" x14ac:dyDescent="0.35">
      <c r="A3081" s="59" t="s">
        <v>66</v>
      </c>
      <c r="B3081" s="59" t="s">
        <v>67</v>
      </c>
      <c r="C3081" s="60" t="s">
        <v>40</v>
      </c>
      <c r="D3081" s="60" t="s">
        <v>61</v>
      </c>
      <c r="E3081" s="60" t="s">
        <v>6657</v>
      </c>
      <c r="F3081" s="61">
        <v>100.585530386223</v>
      </c>
      <c r="G3081" s="61">
        <v>101.11709477866999</v>
      </c>
      <c r="H3081" s="61">
        <v>100.426209338086</v>
      </c>
      <c r="I3081" s="61">
        <v>102.274979110023</v>
      </c>
      <c r="J3081" s="62">
        <v>0.50522229432727195</v>
      </c>
      <c r="K3081" s="62">
        <v>0.450745406839348</v>
      </c>
      <c r="L3081" s="62">
        <v>0.439032409055021</v>
      </c>
      <c r="M3081" s="62">
        <v>0.51479691930205895</v>
      </c>
    </row>
    <row r="3082" spans="1:13" x14ac:dyDescent="0.35">
      <c r="A3082" s="59" t="s">
        <v>64</v>
      </c>
      <c r="B3082" s="59" t="s">
        <v>65</v>
      </c>
      <c r="C3082" s="60" t="s">
        <v>31</v>
      </c>
      <c r="D3082" s="60" t="s">
        <v>61</v>
      </c>
      <c r="E3082" s="60" t="s">
        <v>6657</v>
      </c>
      <c r="F3082" s="61">
        <v>102.01062405691501</v>
      </c>
      <c r="G3082" s="61">
        <v>106.96080492399599</v>
      </c>
      <c r="H3082" s="61">
        <v>102.871168918802</v>
      </c>
      <c r="I3082" s="61">
        <v>99.250539108506501</v>
      </c>
      <c r="J3082" s="62">
        <v>0.50532382982774704</v>
      </c>
      <c r="K3082" s="62">
        <v>0.45085015826392599</v>
      </c>
      <c r="L3082" s="62">
        <v>0.42807805359613699</v>
      </c>
      <c r="M3082" s="62">
        <v>0.49108097516382299</v>
      </c>
    </row>
    <row r="3083" spans="1:13" x14ac:dyDescent="0.35">
      <c r="A3083" s="59" t="s">
        <v>5938</v>
      </c>
      <c r="B3083" s="59" t="s">
        <v>5939</v>
      </c>
      <c r="C3083" s="60" t="s">
        <v>40</v>
      </c>
      <c r="D3083" s="60" t="s">
        <v>120</v>
      </c>
      <c r="E3083" s="60" t="s">
        <v>6656</v>
      </c>
      <c r="F3083" s="61">
        <v>103.338373899331</v>
      </c>
      <c r="G3083" s="61">
        <v>94.286066589767003</v>
      </c>
      <c r="H3083" s="61">
        <v>95.626388534330204</v>
      </c>
      <c r="I3083" s="61">
        <v>101.801181922917</v>
      </c>
      <c r="J3083" s="62">
        <v>0.36454491478907602</v>
      </c>
      <c r="K3083" s="62">
        <v>0.332471993538137</v>
      </c>
      <c r="L3083" s="62">
        <v>0.323082558707041</v>
      </c>
      <c r="M3083" s="62">
        <v>0.36615296417481102</v>
      </c>
    </row>
    <row r="3084" spans="1:13" x14ac:dyDescent="0.35">
      <c r="A3084" s="59" t="s">
        <v>6660</v>
      </c>
      <c r="B3084" s="59" t="s">
        <v>6661</v>
      </c>
      <c r="C3084" s="60" t="s">
        <v>31</v>
      </c>
      <c r="D3084" s="60" t="s">
        <v>61</v>
      </c>
      <c r="E3084" s="60" t="s">
        <v>6656</v>
      </c>
      <c r="F3084" s="61">
        <v>106.93831203828</v>
      </c>
      <c r="G3084" s="61">
        <v>96.637661199533397</v>
      </c>
      <c r="H3084" s="61">
        <v>90.266302999300805</v>
      </c>
      <c r="I3084" s="61">
        <v>97.520645691106495</v>
      </c>
      <c r="J3084" s="62">
        <v>0.35186378776386701</v>
      </c>
      <c r="K3084" s="62">
        <v>0.30843886782514301</v>
      </c>
      <c r="L3084" s="62">
        <v>0.30718345011081499</v>
      </c>
      <c r="M3084" s="62">
        <v>0.352909364647915</v>
      </c>
    </row>
    <row r="3085" spans="1:13" x14ac:dyDescent="0.35">
      <c r="A3085" s="59" t="s">
        <v>3967</v>
      </c>
      <c r="B3085" s="59" t="s">
        <v>3968</v>
      </c>
      <c r="C3085" s="60" t="s">
        <v>40</v>
      </c>
      <c r="D3085" s="60" t="s">
        <v>3030</v>
      </c>
      <c r="E3085" s="60" t="s">
        <v>6656</v>
      </c>
      <c r="F3085" s="61">
        <v>112.165700585853</v>
      </c>
      <c r="G3085" s="61">
        <v>97.984115080438002</v>
      </c>
      <c r="H3085" s="61"/>
      <c r="I3085" s="61">
        <v>98.810367624398495</v>
      </c>
      <c r="J3085" s="62">
        <v>0.34516779993302998</v>
      </c>
      <c r="K3085" s="62">
        <v>0.30259401362523097</v>
      </c>
      <c r="L3085" s="62">
        <v>0.29102978070273999</v>
      </c>
      <c r="M3085" s="62">
        <v>0.34188791967232002</v>
      </c>
    </row>
    <row r="3086" spans="1:13" x14ac:dyDescent="0.35">
      <c r="A3086" s="59" t="s">
        <v>2228</v>
      </c>
      <c r="B3086" s="59" t="s">
        <v>2229</v>
      </c>
      <c r="C3086" s="60" t="s">
        <v>31</v>
      </c>
      <c r="D3086" s="60" t="s">
        <v>37</v>
      </c>
      <c r="E3086" s="60" t="s">
        <v>6657</v>
      </c>
      <c r="F3086" s="61">
        <v>99.992193178616006</v>
      </c>
      <c r="G3086" s="61">
        <v>101.13876608477599</v>
      </c>
      <c r="H3086" s="61">
        <v>97.383529112890599</v>
      </c>
      <c r="I3086" s="61">
        <v>82.589830663103101</v>
      </c>
      <c r="J3086" s="62">
        <v>0.23293696799515801</v>
      </c>
      <c r="K3086" s="62">
        <v>0.01</v>
      </c>
      <c r="L3086" s="62">
        <v>0.01</v>
      </c>
      <c r="M3086" s="62">
        <v>0.301877558885285</v>
      </c>
    </row>
    <row r="3087" spans="1:13" x14ac:dyDescent="0.35">
      <c r="A3087" s="59" t="s">
        <v>141</v>
      </c>
      <c r="B3087" s="59" t="s">
        <v>142</v>
      </c>
      <c r="C3087" s="60" t="s">
        <v>31</v>
      </c>
      <c r="D3087" s="60" t="s">
        <v>32</v>
      </c>
      <c r="E3087" s="60" t="s">
        <v>6657</v>
      </c>
      <c r="F3087" s="61">
        <v>101.313843426075</v>
      </c>
      <c r="G3087" s="61">
        <v>106.736156562275</v>
      </c>
      <c r="H3087" s="61">
        <v>102.243381011062</v>
      </c>
      <c r="I3087" s="61">
        <v>100.01294497376</v>
      </c>
      <c r="J3087" s="62">
        <v>0.49072051933716199</v>
      </c>
      <c r="K3087" s="62">
        <v>0.42526548738903203</v>
      </c>
      <c r="L3087" s="62">
        <v>0.40575238250677198</v>
      </c>
      <c r="M3087" s="62">
        <v>0.47553674132650597</v>
      </c>
    </row>
    <row r="3088" spans="1:13" x14ac:dyDescent="0.35">
      <c r="A3088" s="59" t="s">
        <v>114</v>
      </c>
      <c r="B3088" s="59" t="s">
        <v>115</v>
      </c>
      <c r="C3088" s="60" t="s">
        <v>31</v>
      </c>
      <c r="D3088" s="60" t="s">
        <v>83</v>
      </c>
      <c r="E3088" s="60" t="s">
        <v>6657</v>
      </c>
      <c r="F3088" s="61">
        <v>112.14019643150399</v>
      </c>
      <c r="G3088" s="61">
        <v>102.06101863057999</v>
      </c>
      <c r="H3088" s="61">
        <v>114.706275123634</v>
      </c>
      <c r="I3088" s="61">
        <v>91.040133155387494</v>
      </c>
      <c r="J3088" s="62">
        <v>0.50649964419428595</v>
      </c>
      <c r="K3088" s="62">
        <v>0.45160869412340598</v>
      </c>
      <c r="L3088" s="62">
        <v>0.44284647687630602</v>
      </c>
      <c r="M3088" s="62">
        <v>0.49863679285453599</v>
      </c>
    </row>
    <row r="3089" spans="1:13" x14ac:dyDescent="0.35">
      <c r="A3089" s="59" t="s">
        <v>2776</v>
      </c>
      <c r="B3089" s="59" t="s">
        <v>2777</v>
      </c>
      <c r="C3089" s="60" t="s">
        <v>40</v>
      </c>
      <c r="D3089" s="60" t="s">
        <v>163</v>
      </c>
      <c r="E3089" s="60" t="s">
        <v>6656</v>
      </c>
      <c r="F3089" s="61">
        <v>112.029797329812</v>
      </c>
      <c r="G3089" s="61">
        <v>100.489146663791</v>
      </c>
      <c r="H3089" s="61">
        <v>99.004607005658798</v>
      </c>
      <c r="I3089" s="61">
        <v>101.442108986666</v>
      </c>
      <c r="J3089" s="62">
        <v>0.37437755819379998</v>
      </c>
      <c r="K3089" s="62">
        <v>0.32370622804308202</v>
      </c>
      <c r="L3089" s="62">
        <v>0.31854192173602702</v>
      </c>
      <c r="M3089" s="62">
        <v>0.38317041063416302</v>
      </c>
    </row>
    <row r="3090" spans="1:13" x14ac:dyDescent="0.35">
      <c r="A3090" s="59" t="s">
        <v>2920</v>
      </c>
      <c r="B3090" s="59" t="s">
        <v>2921</v>
      </c>
      <c r="C3090" s="60" t="s">
        <v>40</v>
      </c>
      <c r="D3090" s="60" t="s">
        <v>155</v>
      </c>
      <c r="E3090" s="60" t="s">
        <v>6656</v>
      </c>
      <c r="F3090" s="61">
        <v>104.94331644586499</v>
      </c>
      <c r="G3090" s="61">
        <v>113.827418968714</v>
      </c>
      <c r="H3090" s="61">
        <v>102.360708994679</v>
      </c>
      <c r="I3090" s="61">
        <v>101.501351543928</v>
      </c>
      <c r="J3090" s="62">
        <v>0.38427879847905599</v>
      </c>
      <c r="K3090" s="62">
        <v>0.35216052238485301</v>
      </c>
      <c r="L3090" s="62">
        <v>0.34733140100249499</v>
      </c>
      <c r="M3090" s="62">
        <v>0.386520592696878</v>
      </c>
    </row>
    <row r="3091" spans="1:13" x14ac:dyDescent="0.35">
      <c r="A3091" s="59" t="s">
        <v>2837</v>
      </c>
      <c r="B3091" s="59" t="s">
        <v>2838</v>
      </c>
      <c r="C3091" s="60" t="s">
        <v>31</v>
      </c>
      <c r="D3091" s="60" t="s">
        <v>158</v>
      </c>
      <c r="E3091" s="60" t="s">
        <v>6656</v>
      </c>
      <c r="F3091" s="61">
        <v>108.331980310397</v>
      </c>
      <c r="G3091" s="61">
        <v>105.641759571576</v>
      </c>
      <c r="H3091" s="61">
        <v>97.759914046459301</v>
      </c>
      <c r="I3091" s="61">
        <v>97.158066197203098</v>
      </c>
      <c r="J3091" s="62">
        <v>0.46550493750049998</v>
      </c>
      <c r="K3091" s="62">
        <v>0.42246203165083601</v>
      </c>
      <c r="L3091" s="62">
        <v>0.42213509623898399</v>
      </c>
      <c r="M3091" s="62">
        <v>0.47445734161174002</v>
      </c>
    </row>
    <row r="3092" spans="1:13" x14ac:dyDescent="0.35">
      <c r="A3092" s="59" t="s">
        <v>2843</v>
      </c>
      <c r="B3092" s="59" t="s">
        <v>2844</v>
      </c>
      <c r="C3092" s="60" t="s">
        <v>31</v>
      </c>
      <c r="D3092" s="60" t="s">
        <v>158</v>
      </c>
      <c r="E3092" s="60" t="s">
        <v>6656</v>
      </c>
      <c r="F3092" s="61">
        <v>107.28634565224</v>
      </c>
      <c r="G3092" s="61">
        <v>102.386250895833</v>
      </c>
      <c r="H3092" s="61">
        <v>97.093708306935497</v>
      </c>
      <c r="I3092" s="61">
        <v>96.945101023700403</v>
      </c>
      <c r="J3092" s="62">
        <v>0.367338896330269</v>
      </c>
      <c r="K3092" s="62">
        <v>0.33563643105290702</v>
      </c>
      <c r="L3092" s="62">
        <v>0.333070118784277</v>
      </c>
      <c r="M3092" s="62">
        <v>0.37372088935307102</v>
      </c>
    </row>
    <row r="3093" spans="1:13" x14ac:dyDescent="0.35">
      <c r="A3093" s="59" t="s">
        <v>2841</v>
      </c>
      <c r="B3093" s="59" t="s">
        <v>2842</v>
      </c>
      <c r="C3093" s="60" t="s">
        <v>40</v>
      </c>
      <c r="D3093" s="60" t="s">
        <v>158</v>
      </c>
      <c r="E3093" s="60" t="s">
        <v>6656</v>
      </c>
      <c r="F3093" s="61">
        <v>106.402225414911</v>
      </c>
      <c r="G3093" s="61">
        <v>102.23947163950101</v>
      </c>
      <c r="H3093" s="61">
        <v>96.467276259182597</v>
      </c>
      <c r="I3093" s="61">
        <v>96.527886925975494</v>
      </c>
      <c r="J3093" s="62">
        <v>0.42385172799813797</v>
      </c>
      <c r="K3093" s="62">
        <v>0.38480045985613998</v>
      </c>
      <c r="L3093" s="62">
        <v>0.38227057585467</v>
      </c>
      <c r="M3093" s="62">
        <v>0.43466557855935001</v>
      </c>
    </row>
    <row r="3094" spans="1:13" x14ac:dyDescent="0.35">
      <c r="A3094" s="59" t="s">
        <v>2839</v>
      </c>
      <c r="B3094" s="59" t="s">
        <v>2840</v>
      </c>
      <c r="C3094" s="60" t="s">
        <v>31</v>
      </c>
      <c r="D3094" s="60" t="s">
        <v>158</v>
      </c>
      <c r="E3094" s="60" t="s">
        <v>6656</v>
      </c>
      <c r="F3094" s="61">
        <v>107.28634565224</v>
      </c>
      <c r="G3094" s="61">
        <v>102.386250895833</v>
      </c>
      <c r="H3094" s="61">
        <v>97.093708306935497</v>
      </c>
      <c r="I3094" s="61">
        <v>96.945101023700403</v>
      </c>
      <c r="J3094" s="62">
        <v>0.367338896330269</v>
      </c>
      <c r="K3094" s="62">
        <v>0.33563643105290702</v>
      </c>
      <c r="L3094" s="62">
        <v>0.333070118784277</v>
      </c>
      <c r="M3094" s="62">
        <v>0.37372088935307102</v>
      </c>
    </row>
    <row r="3095" spans="1:13" x14ac:dyDescent="0.35">
      <c r="A3095" s="59" t="s">
        <v>176</v>
      </c>
      <c r="B3095" s="59" t="s">
        <v>177</v>
      </c>
      <c r="C3095" s="60" t="s">
        <v>40</v>
      </c>
      <c r="D3095" s="60" t="s">
        <v>158</v>
      </c>
      <c r="E3095" s="60" t="s">
        <v>6657</v>
      </c>
      <c r="F3095" s="61">
        <v>110.20066791603</v>
      </c>
      <c r="G3095" s="61">
        <v>98.127513898687894</v>
      </c>
      <c r="H3095" s="61">
        <v>91.781133634846597</v>
      </c>
      <c r="I3095" s="61">
        <v>100.02347539204</v>
      </c>
      <c r="J3095" s="62">
        <v>0.62489931680926403</v>
      </c>
      <c r="K3095" s="62">
        <v>0.57625515844636099</v>
      </c>
      <c r="L3095" s="62">
        <v>0.57194561094348295</v>
      </c>
      <c r="M3095" s="62">
        <v>0.63571357503180803</v>
      </c>
    </row>
    <row r="3096" spans="1:13" x14ac:dyDescent="0.35">
      <c r="A3096" s="59" t="s">
        <v>6574</v>
      </c>
      <c r="B3096" s="59" t="s">
        <v>6575</v>
      </c>
      <c r="C3096" s="60" t="s">
        <v>40</v>
      </c>
      <c r="D3096" s="60" t="s">
        <v>250</v>
      </c>
      <c r="E3096" s="60" t="s">
        <v>6656</v>
      </c>
      <c r="F3096" s="61">
        <v>109.958574635518</v>
      </c>
      <c r="G3096" s="61">
        <v>98.782001626628599</v>
      </c>
      <c r="H3096" s="61">
        <v>104.346560442952</v>
      </c>
      <c r="I3096" s="61">
        <v>93.290601740416506</v>
      </c>
      <c r="J3096" s="62">
        <v>0.44235946994408099</v>
      </c>
      <c r="K3096" s="62">
        <v>0.39948098799939202</v>
      </c>
      <c r="L3096" s="62">
        <v>0.39541151025462501</v>
      </c>
      <c r="M3096" s="62">
        <v>0.44633036890427702</v>
      </c>
    </row>
    <row r="3097" spans="1:13" x14ac:dyDescent="0.35">
      <c r="A3097" s="59" t="s">
        <v>1654</v>
      </c>
      <c r="B3097" s="59" t="s">
        <v>1655</v>
      </c>
      <c r="C3097" s="60" t="s">
        <v>31</v>
      </c>
      <c r="D3097" s="60" t="s">
        <v>223</v>
      </c>
      <c r="E3097" s="60" t="s">
        <v>6657</v>
      </c>
      <c r="F3097" s="61">
        <v>110.739964852534</v>
      </c>
      <c r="G3097" s="61">
        <v>104.951031325515</v>
      </c>
      <c r="H3097" s="61">
        <v>102.942761923753</v>
      </c>
      <c r="I3097" s="61">
        <v>97.845086445606299</v>
      </c>
      <c r="J3097" s="62">
        <v>0.52375382231909096</v>
      </c>
      <c r="K3097" s="62">
        <v>0.46543459965615103</v>
      </c>
      <c r="L3097" s="62">
        <v>0.46220538194037802</v>
      </c>
      <c r="M3097" s="62">
        <v>0.52823159079571702</v>
      </c>
    </row>
    <row r="3098" spans="1:13" x14ac:dyDescent="0.35">
      <c r="A3098" s="59" t="s">
        <v>1038</v>
      </c>
      <c r="B3098" s="59" t="s">
        <v>1039</v>
      </c>
      <c r="C3098" s="60" t="s">
        <v>40</v>
      </c>
      <c r="D3098" s="60" t="s">
        <v>37</v>
      </c>
      <c r="E3098" s="60" t="s">
        <v>6657</v>
      </c>
      <c r="F3098" s="61">
        <v>100.23733982362</v>
      </c>
      <c r="G3098" s="61">
        <v>102.02872989218901</v>
      </c>
      <c r="H3098" s="61">
        <v>96.319977249133501</v>
      </c>
      <c r="I3098" s="61">
        <v>93.247405534818498</v>
      </c>
      <c r="J3098" s="62">
        <v>0.479354921065267</v>
      </c>
      <c r="K3098" s="62">
        <v>0.422030464186952</v>
      </c>
      <c r="L3098" s="62">
        <v>0.421374548398527</v>
      </c>
      <c r="M3098" s="62">
        <v>0.505371096121362</v>
      </c>
    </row>
    <row r="3099" spans="1:13" x14ac:dyDescent="0.35">
      <c r="A3099" s="59" t="s">
        <v>4259</v>
      </c>
      <c r="B3099" s="59" t="s">
        <v>4260</v>
      </c>
      <c r="C3099" s="60" t="s">
        <v>31</v>
      </c>
      <c r="D3099" s="60" t="s">
        <v>37</v>
      </c>
      <c r="E3099" s="60" t="s">
        <v>6656</v>
      </c>
      <c r="F3099" s="61">
        <v>101.356825951936</v>
      </c>
      <c r="G3099" s="61"/>
      <c r="H3099" s="61"/>
      <c r="I3099" s="61">
        <v>95.816007368704007</v>
      </c>
      <c r="J3099" s="62">
        <v>0.31682668385562801</v>
      </c>
      <c r="K3099" s="62">
        <v>0.28308500162585398</v>
      </c>
      <c r="L3099" s="62">
        <v>0.28182376548805199</v>
      </c>
      <c r="M3099" s="62">
        <v>0.329670159664324</v>
      </c>
    </row>
    <row r="3100" spans="1:13" x14ac:dyDescent="0.35">
      <c r="A3100" s="59" t="s">
        <v>4261</v>
      </c>
      <c r="B3100" s="59" t="s">
        <v>4262</v>
      </c>
      <c r="C3100" s="60" t="s">
        <v>40</v>
      </c>
      <c r="D3100" s="60" t="s">
        <v>37</v>
      </c>
      <c r="E3100" s="60" t="s">
        <v>6656</v>
      </c>
      <c r="F3100" s="61">
        <v>101.356825951936</v>
      </c>
      <c r="G3100" s="61"/>
      <c r="H3100" s="61"/>
      <c r="I3100" s="61">
        <v>95.816007368704007</v>
      </c>
      <c r="J3100" s="62">
        <v>0.31682668385562801</v>
      </c>
      <c r="K3100" s="62">
        <v>0.28308500162585398</v>
      </c>
      <c r="L3100" s="62">
        <v>0.28182376548805199</v>
      </c>
      <c r="M3100" s="62">
        <v>0.329670159664324</v>
      </c>
    </row>
    <row r="3101" spans="1:13" x14ac:dyDescent="0.35">
      <c r="A3101" s="59" t="s">
        <v>4265</v>
      </c>
      <c r="B3101" s="59" t="s">
        <v>4266</v>
      </c>
      <c r="C3101" s="60" t="s">
        <v>40</v>
      </c>
      <c r="D3101" s="60" t="s">
        <v>37</v>
      </c>
      <c r="E3101" s="60" t="s">
        <v>6656</v>
      </c>
      <c r="F3101" s="61">
        <v>101.356825951936</v>
      </c>
      <c r="G3101" s="61"/>
      <c r="H3101" s="61"/>
      <c r="I3101" s="61">
        <v>95.816007368704007</v>
      </c>
      <c r="J3101" s="62">
        <v>0.31682668385562801</v>
      </c>
      <c r="K3101" s="62">
        <v>0.28308500162585398</v>
      </c>
      <c r="L3101" s="62">
        <v>0.28182376548805199</v>
      </c>
      <c r="M3101" s="62">
        <v>0.329670159664324</v>
      </c>
    </row>
    <row r="3102" spans="1:13" x14ac:dyDescent="0.35">
      <c r="A3102" s="59" t="s">
        <v>1036</v>
      </c>
      <c r="B3102" s="59" t="s">
        <v>1037</v>
      </c>
      <c r="C3102" s="60" t="s">
        <v>31</v>
      </c>
      <c r="D3102" s="60" t="s">
        <v>37</v>
      </c>
      <c r="E3102" s="60" t="s">
        <v>6657</v>
      </c>
      <c r="F3102" s="61">
        <v>100.708093007681</v>
      </c>
      <c r="G3102" s="61">
        <v>97.093619607879901</v>
      </c>
      <c r="H3102" s="61">
        <v>96.856091258413201</v>
      </c>
      <c r="I3102" s="61">
        <v>97.550181007139699</v>
      </c>
      <c r="J3102" s="62">
        <v>0.47540678016371701</v>
      </c>
      <c r="K3102" s="62">
        <v>0.42110874759881001</v>
      </c>
      <c r="L3102" s="62">
        <v>0.41897889179641301</v>
      </c>
      <c r="M3102" s="62">
        <v>0.49620893715230902</v>
      </c>
    </row>
    <row r="3103" spans="1:13" x14ac:dyDescent="0.35">
      <c r="A3103" s="59" t="s">
        <v>4263</v>
      </c>
      <c r="B3103" s="59" t="s">
        <v>4264</v>
      </c>
      <c r="C3103" s="60" t="s">
        <v>40</v>
      </c>
      <c r="D3103" s="60" t="s">
        <v>37</v>
      </c>
      <c r="E3103" s="60" t="s">
        <v>6656</v>
      </c>
      <c r="F3103" s="61">
        <v>101.356825951936</v>
      </c>
      <c r="G3103" s="61"/>
      <c r="H3103" s="61"/>
      <c r="I3103" s="61">
        <v>95.816007368704007</v>
      </c>
      <c r="J3103" s="62">
        <v>0.31682668385562801</v>
      </c>
      <c r="K3103" s="62">
        <v>0.28308500162585398</v>
      </c>
      <c r="L3103" s="62">
        <v>0.28182376548805199</v>
      </c>
      <c r="M3103" s="62">
        <v>0.329670159664324</v>
      </c>
    </row>
    <row r="3104" spans="1:13" x14ac:dyDescent="0.35">
      <c r="A3104" s="59" t="s">
        <v>5816</v>
      </c>
      <c r="B3104" s="59" t="s">
        <v>5817</v>
      </c>
      <c r="C3104" s="60" t="s">
        <v>31</v>
      </c>
      <c r="D3104" s="60" t="s">
        <v>56</v>
      </c>
      <c r="E3104" s="60" t="s">
        <v>6656</v>
      </c>
      <c r="F3104" s="61">
        <v>105.97932016461699</v>
      </c>
      <c r="G3104" s="61">
        <v>104.259231813865</v>
      </c>
      <c r="H3104" s="61">
        <v>96.295985497788294</v>
      </c>
      <c r="I3104" s="61">
        <v>97.5719510351351</v>
      </c>
      <c r="J3104" s="62">
        <v>0.35005553937682299</v>
      </c>
      <c r="K3104" s="62">
        <v>0.32094849473007098</v>
      </c>
      <c r="L3104" s="62">
        <v>0.314218087049282</v>
      </c>
      <c r="M3104" s="62">
        <v>0.34868958568237501</v>
      </c>
    </row>
    <row r="3105" spans="1:13" x14ac:dyDescent="0.35">
      <c r="A3105" s="59" t="s">
        <v>5826</v>
      </c>
      <c r="B3105" s="59" t="s">
        <v>5827</v>
      </c>
      <c r="C3105" s="60" t="s">
        <v>40</v>
      </c>
      <c r="D3105" s="60" t="s">
        <v>56</v>
      </c>
      <c r="E3105" s="60" t="s">
        <v>6656</v>
      </c>
      <c r="F3105" s="61">
        <v>105.97932016461699</v>
      </c>
      <c r="G3105" s="61">
        <v>104.259231813865</v>
      </c>
      <c r="H3105" s="61">
        <v>96.295985497788294</v>
      </c>
      <c r="I3105" s="61">
        <v>97.5719510351351</v>
      </c>
      <c r="J3105" s="62">
        <v>0.35005553937682299</v>
      </c>
      <c r="K3105" s="62">
        <v>0.32094849473007098</v>
      </c>
      <c r="L3105" s="62">
        <v>0.314218087049282</v>
      </c>
      <c r="M3105" s="62">
        <v>0.34868958568237501</v>
      </c>
    </row>
    <row r="3106" spans="1:13" x14ac:dyDescent="0.35">
      <c r="A3106" s="59" t="s">
        <v>5818</v>
      </c>
      <c r="B3106" s="59" t="s">
        <v>5819</v>
      </c>
      <c r="C3106" s="60" t="s">
        <v>31</v>
      </c>
      <c r="D3106" s="60" t="s">
        <v>56</v>
      </c>
      <c r="E3106" s="60" t="s">
        <v>6656</v>
      </c>
      <c r="F3106" s="61">
        <v>105.97932016461699</v>
      </c>
      <c r="G3106" s="61">
        <v>104.259231813865</v>
      </c>
      <c r="H3106" s="61">
        <v>96.295985497788294</v>
      </c>
      <c r="I3106" s="61">
        <v>97.5719510351351</v>
      </c>
      <c r="J3106" s="62">
        <v>0.35005553937682299</v>
      </c>
      <c r="K3106" s="62">
        <v>0.32094849473007098</v>
      </c>
      <c r="L3106" s="62">
        <v>0.314218087049282</v>
      </c>
      <c r="M3106" s="62">
        <v>0.34868958568237501</v>
      </c>
    </row>
    <row r="3107" spans="1:13" x14ac:dyDescent="0.35">
      <c r="A3107" s="59" t="s">
        <v>5812</v>
      </c>
      <c r="B3107" s="59" t="s">
        <v>5813</v>
      </c>
      <c r="C3107" s="60" t="s">
        <v>31</v>
      </c>
      <c r="D3107" s="60" t="s">
        <v>56</v>
      </c>
      <c r="E3107" s="60" t="s">
        <v>6656</v>
      </c>
      <c r="F3107" s="61">
        <v>105.97932016461699</v>
      </c>
      <c r="G3107" s="61">
        <v>104.259231813865</v>
      </c>
      <c r="H3107" s="61">
        <v>96.295985497788294</v>
      </c>
      <c r="I3107" s="61">
        <v>97.5719510351351</v>
      </c>
      <c r="J3107" s="62">
        <v>0.35005553937682299</v>
      </c>
      <c r="K3107" s="62">
        <v>0.32094849473007098</v>
      </c>
      <c r="L3107" s="62">
        <v>0.314218087049282</v>
      </c>
      <c r="M3107" s="62">
        <v>0.34868958568237501</v>
      </c>
    </row>
    <row r="3108" spans="1:13" x14ac:dyDescent="0.35">
      <c r="A3108" s="59" t="s">
        <v>5814</v>
      </c>
      <c r="B3108" s="59" t="s">
        <v>5815</v>
      </c>
      <c r="C3108" s="60" t="s">
        <v>31</v>
      </c>
      <c r="D3108" s="60" t="s">
        <v>56</v>
      </c>
      <c r="E3108" s="60" t="s">
        <v>6656</v>
      </c>
      <c r="F3108" s="61">
        <v>105.97932016461699</v>
      </c>
      <c r="G3108" s="61">
        <v>104.259231813865</v>
      </c>
      <c r="H3108" s="61">
        <v>96.295985497788294</v>
      </c>
      <c r="I3108" s="61">
        <v>97.5719510351351</v>
      </c>
      <c r="J3108" s="62">
        <v>0.35005553937682299</v>
      </c>
      <c r="K3108" s="62">
        <v>0.32094849473007098</v>
      </c>
      <c r="L3108" s="62">
        <v>0.314218087049282</v>
      </c>
      <c r="M3108" s="62">
        <v>0.34868958568237501</v>
      </c>
    </row>
    <row r="3109" spans="1:13" x14ac:dyDescent="0.35">
      <c r="A3109" s="59" t="s">
        <v>5824</v>
      </c>
      <c r="B3109" s="59" t="s">
        <v>5825</v>
      </c>
      <c r="C3109" s="60" t="s">
        <v>40</v>
      </c>
      <c r="D3109" s="60" t="s">
        <v>56</v>
      </c>
      <c r="E3109" s="60" t="s">
        <v>6656</v>
      </c>
      <c r="F3109" s="61">
        <v>105.97932016461699</v>
      </c>
      <c r="G3109" s="61">
        <v>104.259231813865</v>
      </c>
      <c r="H3109" s="61">
        <v>96.295985497788294</v>
      </c>
      <c r="I3109" s="61">
        <v>97.5719510351351</v>
      </c>
      <c r="J3109" s="62">
        <v>0.35005553937682299</v>
      </c>
      <c r="K3109" s="62">
        <v>0.32094849473007098</v>
      </c>
      <c r="L3109" s="62">
        <v>0.314218087049282</v>
      </c>
      <c r="M3109" s="62">
        <v>0.34868958568237501</v>
      </c>
    </row>
    <row r="3110" spans="1:13" x14ac:dyDescent="0.35">
      <c r="A3110" s="59" t="s">
        <v>5822</v>
      </c>
      <c r="B3110" s="59" t="s">
        <v>5823</v>
      </c>
      <c r="C3110" s="60" t="s">
        <v>40</v>
      </c>
      <c r="D3110" s="60" t="s">
        <v>56</v>
      </c>
      <c r="E3110" s="60" t="s">
        <v>6656</v>
      </c>
      <c r="F3110" s="61">
        <v>105.97932016461699</v>
      </c>
      <c r="G3110" s="61">
        <v>104.259231813865</v>
      </c>
      <c r="H3110" s="61">
        <v>96.295985497788294</v>
      </c>
      <c r="I3110" s="61">
        <v>97.5719510351351</v>
      </c>
      <c r="J3110" s="62">
        <v>0.35005553937682299</v>
      </c>
      <c r="K3110" s="62">
        <v>0.32094849473007098</v>
      </c>
      <c r="L3110" s="62">
        <v>0.314218087049282</v>
      </c>
      <c r="M3110" s="62">
        <v>0.34868958568237501</v>
      </c>
    </row>
    <row r="3111" spans="1:13" x14ac:dyDescent="0.35">
      <c r="A3111" s="59" t="s">
        <v>5828</v>
      </c>
      <c r="B3111" s="59" t="s">
        <v>5829</v>
      </c>
      <c r="C3111" s="60" t="s">
        <v>40</v>
      </c>
      <c r="D3111" s="60" t="s">
        <v>56</v>
      </c>
      <c r="E3111" s="60" t="s">
        <v>6656</v>
      </c>
      <c r="F3111" s="61">
        <v>105.97932016461699</v>
      </c>
      <c r="G3111" s="61">
        <v>104.259231813865</v>
      </c>
      <c r="H3111" s="61">
        <v>96.295985497788294</v>
      </c>
      <c r="I3111" s="61">
        <v>97.5719510351351</v>
      </c>
      <c r="J3111" s="62">
        <v>0.35005553937682299</v>
      </c>
      <c r="K3111" s="62">
        <v>0.32094849473007098</v>
      </c>
      <c r="L3111" s="62">
        <v>0.314218087049282</v>
      </c>
      <c r="M3111" s="62">
        <v>0.34868958568237501</v>
      </c>
    </row>
    <row r="3112" spans="1:13" x14ac:dyDescent="0.35">
      <c r="A3112" s="59" t="s">
        <v>5820</v>
      </c>
      <c r="B3112" s="59" t="s">
        <v>5821</v>
      </c>
      <c r="C3112" s="60" t="s">
        <v>31</v>
      </c>
      <c r="D3112" s="60" t="s">
        <v>56</v>
      </c>
      <c r="E3112" s="60" t="s">
        <v>6656</v>
      </c>
      <c r="F3112" s="61">
        <v>105.97932016461699</v>
      </c>
      <c r="G3112" s="61">
        <v>104.259231813865</v>
      </c>
      <c r="H3112" s="61">
        <v>96.295985497788294</v>
      </c>
      <c r="I3112" s="61">
        <v>97.5719510351351</v>
      </c>
      <c r="J3112" s="62">
        <v>0.35005553937682299</v>
      </c>
      <c r="K3112" s="62">
        <v>0.32094849473007098</v>
      </c>
      <c r="L3112" s="62">
        <v>0.314218087049282</v>
      </c>
      <c r="M3112" s="62">
        <v>0.34868958568237501</v>
      </c>
    </row>
    <row r="3113" spans="1:13" x14ac:dyDescent="0.35">
      <c r="A3113" s="59" t="s">
        <v>5087</v>
      </c>
      <c r="B3113" s="59" t="s">
        <v>5088</v>
      </c>
      <c r="C3113" s="60" t="s">
        <v>31</v>
      </c>
      <c r="D3113" s="60" t="s">
        <v>80</v>
      </c>
      <c r="E3113" s="60" t="s">
        <v>6656</v>
      </c>
      <c r="F3113" s="61">
        <v>107.68795582540599</v>
      </c>
      <c r="G3113" s="61"/>
      <c r="H3113" s="61"/>
      <c r="I3113" s="61">
        <v>98.179348426950895</v>
      </c>
      <c r="J3113" s="62">
        <v>0.33376885899374298</v>
      </c>
      <c r="K3113" s="62">
        <v>0.29355604438600402</v>
      </c>
      <c r="L3113" s="62">
        <v>0.29254323428479501</v>
      </c>
      <c r="M3113" s="62">
        <v>0.34321083425141802</v>
      </c>
    </row>
    <row r="3114" spans="1:13" x14ac:dyDescent="0.35">
      <c r="A3114" s="59" t="s">
        <v>5091</v>
      </c>
      <c r="B3114" s="59" t="s">
        <v>5092</v>
      </c>
      <c r="C3114" s="60" t="s">
        <v>31</v>
      </c>
      <c r="D3114" s="60" t="s">
        <v>80</v>
      </c>
      <c r="E3114" s="60" t="s">
        <v>6656</v>
      </c>
      <c r="F3114" s="61">
        <v>107.68795582540599</v>
      </c>
      <c r="G3114" s="61"/>
      <c r="H3114" s="61"/>
      <c r="I3114" s="61">
        <v>98.179348426950895</v>
      </c>
      <c r="J3114" s="62">
        <v>0.33376885899374298</v>
      </c>
      <c r="K3114" s="62">
        <v>0.29355604438600402</v>
      </c>
      <c r="L3114" s="62">
        <v>0.29254323428479501</v>
      </c>
      <c r="M3114" s="62">
        <v>0.34321083425141802</v>
      </c>
    </row>
    <row r="3115" spans="1:13" x14ac:dyDescent="0.35">
      <c r="A3115" s="59" t="s">
        <v>5085</v>
      </c>
      <c r="B3115" s="59" t="s">
        <v>5086</v>
      </c>
      <c r="C3115" s="60" t="s">
        <v>31</v>
      </c>
      <c r="D3115" s="60" t="s">
        <v>80</v>
      </c>
      <c r="E3115" s="60" t="s">
        <v>6656</v>
      </c>
      <c r="F3115" s="61">
        <v>107.68795582540599</v>
      </c>
      <c r="G3115" s="61"/>
      <c r="H3115" s="61"/>
      <c r="I3115" s="61">
        <v>98.179348426950895</v>
      </c>
      <c r="J3115" s="62">
        <v>0.33376885899374298</v>
      </c>
      <c r="K3115" s="62">
        <v>0.29355604438600402</v>
      </c>
      <c r="L3115" s="62">
        <v>0.29254323428479501</v>
      </c>
      <c r="M3115" s="62">
        <v>0.34321083425141802</v>
      </c>
    </row>
    <row r="3116" spans="1:13" x14ac:dyDescent="0.35">
      <c r="A3116" s="59" t="s">
        <v>5089</v>
      </c>
      <c r="B3116" s="59" t="s">
        <v>5090</v>
      </c>
      <c r="C3116" s="60" t="s">
        <v>31</v>
      </c>
      <c r="D3116" s="60" t="s">
        <v>80</v>
      </c>
      <c r="E3116" s="60" t="s">
        <v>6656</v>
      </c>
      <c r="F3116" s="61">
        <v>107.68795582540599</v>
      </c>
      <c r="G3116" s="61"/>
      <c r="H3116" s="61"/>
      <c r="I3116" s="61">
        <v>98.179348426950895</v>
      </c>
      <c r="J3116" s="62">
        <v>0.33376885899374298</v>
      </c>
      <c r="K3116" s="62">
        <v>0.29355604438600402</v>
      </c>
      <c r="L3116" s="62">
        <v>0.29254323428479501</v>
      </c>
      <c r="M3116" s="62">
        <v>0.34321083425141802</v>
      </c>
    </row>
    <row r="3117" spans="1:13" x14ac:dyDescent="0.35">
      <c r="A3117" s="59" t="s">
        <v>5083</v>
      </c>
      <c r="B3117" s="59" t="s">
        <v>5084</v>
      </c>
      <c r="C3117" s="60" t="s">
        <v>40</v>
      </c>
      <c r="D3117" s="60" t="s">
        <v>80</v>
      </c>
      <c r="E3117" s="60" t="s">
        <v>6656</v>
      </c>
      <c r="F3117" s="61">
        <v>107.68795582540599</v>
      </c>
      <c r="G3117" s="61"/>
      <c r="H3117" s="61"/>
      <c r="I3117" s="61">
        <v>98.179348426950895</v>
      </c>
      <c r="J3117" s="62">
        <v>0.33376885899374298</v>
      </c>
      <c r="K3117" s="62">
        <v>0.29355604438600402</v>
      </c>
      <c r="L3117" s="62">
        <v>0.29254323428479501</v>
      </c>
      <c r="M3117" s="62">
        <v>0.34321083425141802</v>
      </c>
    </row>
    <row r="3118" spans="1:13" x14ac:dyDescent="0.35">
      <c r="A3118" s="59" t="s">
        <v>5165</v>
      </c>
      <c r="B3118" s="59" t="s">
        <v>5166</v>
      </c>
      <c r="C3118" s="60" t="s">
        <v>31</v>
      </c>
      <c r="D3118" s="60" t="s">
        <v>32</v>
      </c>
      <c r="E3118" s="60" t="s">
        <v>6656</v>
      </c>
      <c r="F3118" s="61">
        <v>103.430367205716</v>
      </c>
      <c r="G3118" s="61">
        <v>91.978005039428396</v>
      </c>
      <c r="H3118" s="61">
        <v>97.596342917747094</v>
      </c>
      <c r="I3118" s="61">
        <v>104.916788841605</v>
      </c>
      <c r="J3118" s="62">
        <v>0.36530935669006798</v>
      </c>
      <c r="K3118" s="62">
        <v>0.32044068903103401</v>
      </c>
      <c r="L3118" s="62">
        <v>0.32019652901156997</v>
      </c>
      <c r="M3118" s="62">
        <v>0.37789557392316703</v>
      </c>
    </row>
    <row r="3119" spans="1:13" x14ac:dyDescent="0.35">
      <c r="A3119" s="59" t="s">
        <v>1732</v>
      </c>
      <c r="B3119" s="59" t="s">
        <v>1733</v>
      </c>
      <c r="C3119" s="60" t="s">
        <v>40</v>
      </c>
      <c r="D3119" s="60" t="s">
        <v>32</v>
      </c>
      <c r="E3119" s="60" t="s">
        <v>6657</v>
      </c>
      <c r="F3119" s="61">
        <v>102.32352257712201</v>
      </c>
      <c r="G3119" s="61">
        <v>87.667311661203598</v>
      </c>
      <c r="H3119" s="61">
        <v>100.732629198097</v>
      </c>
      <c r="I3119" s="61">
        <v>100.247551231361</v>
      </c>
      <c r="J3119" s="62">
        <v>0.51075048812115498</v>
      </c>
      <c r="K3119" s="62">
        <v>0.45423288785492</v>
      </c>
      <c r="L3119" s="62">
        <v>0.45402658293535297</v>
      </c>
      <c r="M3119" s="62">
        <v>0.51124510731405204</v>
      </c>
    </row>
    <row r="3120" spans="1:13" x14ac:dyDescent="0.35">
      <c r="A3120" s="59" t="s">
        <v>3301</v>
      </c>
      <c r="B3120" s="59" t="s">
        <v>3302</v>
      </c>
      <c r="C3120" s="60" t="s">
        <v>40</v>
      </c>
      <c r="D3120" s="60" t="s">
        <v>83</v>
      </c>
      <c r="E3120" s="60" t="s">
        <v>6656</v>
      </c>
      <c r="F3120" s="61">
        <v>94.929761220953594</v>
      </c>
      <c r="G3120" s="61"/>
      <c r="H3120" s="61"/>
      <c r="I3120" s="61">
        <v>103.289946670578</v>
      </c>
      <c r="J3120" s="62">
        <v>0.32915940124636101</v>
      </c>
      <c r="K3120" s="62">
        <v>0.283631088117832</v>
      </c>
      <c r="L3120" s="62">
        <v>0.28086254899060498</v>
      </c>
      <c r="M3120" s="62">
        <v>0.34426762399786498</v>
      </c>
    </row>
    <row r="3121" spans="1:13" x14ac:dyDescent="0.35">
      <c r="A3121" s="59" t="s">
        <v>3297</v>
      </c>
      <c r="B3121" s="59" t="s">
        <v>3298</v>
      </c>
      <c r="C3121" s="60" t="s">
        <v>40</v>
      </c>
      <c r="D3121" s="60" t="s">
        <v>83</v>
      </c>
      <c r="E3121" s="60" t="s">
        <v>6656</v>
      </c>
      <c r="F3121" s="61">
        <v>94.929761220953594</v>
      </c>
      <c r="G3121" s="61"/>
      <c r="H3121" s="61"/>
      <c r="I3121" s="61">
        <v>103.289946670578</v>
      </c>
      <c r="J3121" s="62">
        <v>0.32915940124636101</v>
      </c>
      <c r="K3121" s="62">
        <v>0.283631088117832</v>
      </c>
      <c r="L3121" s="62">
        <v>0.28086254899060498</v>
      </c>
      <c r="M3121" s="62">
        <v>0.34426762399786498</v>
      </c>
    </row>
    <row r="3122" spans="1:13" x14ac:dyDescent="0.35">
      <c r="A3122" s="59" t="s">
        <v>3315</v>
      </c>
      <c r="B3122" s="59" t="s">
        <v>3316</v>
      </c>
      <c r="C3122" s="60" t="s">
        <v>31</v>
      </c>
      <c r="D3122" s="60" t="s">
        <v>83</v>
      </c>
      <c r="E3122" s="60" t="s">
        <v>6656</v>
      </c>
      <c r="F3122" s="61">
        <v>94.929761220953594</v>
      </c>
      <c r="G3122" s="61"/>
      <c r="H3122" s="61"/>
      <c r="I3122" s="61">
        <v>103.289946670578</v>
      </c>
      <c r="J3122" s="62">
        <v>0.32915940124636101</v>
      </c>
      <c r="K3122" s="62">
        <v>0.283631088117832</v>
      </c>
      <c r="L3122" s="62">
        <v>0.28086254899060498</v>
      </c>
      <c r="M3122" s="62">
        <v>0.34426762399786498</v>
      </c>
    </row>
    <row r="3123" spans="1:13" x14ac:dyDescent="0.35">
      <c r="A3123" s="59" t="s">
        <v>3309</v>
      </c>
      <c r="B3123" s="59" t="s">
        <v>3310</v>
      </c>
      <c r="C3123" s="60" t="s">
        <v>40</v>
      </c>
      <c r="D3123" s="60" t="s">
        <v>83</v>
      </c>
      <c r="E3123" s="60" t="s">
        <v>6656</v>
      </c>
      <c r="F3123" s="61">
        <v>94.929761220953594</v>
      </c>
      <c r="G3123" s="61"/>
      <c r="H3123" s="61"/>
      <c r="I3123" s="61">
        <v>103.289946670578</v>
      </c>
      <c r="J3123" s="62">
        <v>0.32915940124636101</v>
      </c>
      <c r="K3123" s="62">
        <v>0.283631088117832</v>
      </c>
      <c r="L3123" s="62">
        <v>0.28086254899060498</v>
      </c>
      <c r="M3123" s="62">
        <v>0.34426762399786498</v>
      </c>
    </row>
    <row r="3124" spans="1:13" x14ac:dyDescent="0.35">
      <c r="A3124" s="59" t="s">
        <v>3313</v>
      </c>
      <c r="B3124" s="59" t="s">
        <v>3314</v>
      </c>
      <c r="C3124" s="60" t="s">
        <v>40</v>
      </c>
      <c r="D3124" s="60" t="s">
        <v>83</v>
      </c>
      <c r="E3124" s="60" t="s">
        <v>6656</v>
      </c>
      <c r="F3124" s="61">
        <v>94.929761220953594</v>
      </c>
      <c r="G3124" s="61"/>
      <c r="H3124" s="61"/>
      <c r="I3124" s="61">
        <v>103.289946670578</v>
      </c>
      <c r="J3124" s="62">
        <v>0.32915940124636101</v>
      </c>
      <c r="K3124" s="62">
        <v>0.283631088117832</v>
      </c>
      <c r="L3124" s="62">
        <v>0.28086254899060498</v>
      </c>
      <c r="M3124" s="62">
        <v>0.34426762399786498</v>
      </c>
    </row>
    <row r="3125" spans="1:13" x14ac:dyDescent="0.35">
      <c r="A3125" s="59" t="s">
        <v>5167</v>
      </c>
      <c r="B3125" s="59" t="s">
        <v>5168</v>
      </c>
      <c r="C3125" s="60" t="s">
        <v>40</v>
      </c>
      <c r="D3125" s="60" t="s">
        <v>32</v>
      </c>
      <c r="E3125" s="60" t="s">
        <v>6656</v>
      </c>
      <c r="F3125" s="61">
        <v>103.430367205716</v>
      </c>
      <c r="G3125" s="61">
        <v>91.978005039428396</v>
      </c>
      <c r="H3125" s="61">
        <v>97.596342917747094</v>
      </c>
      <c r="I3125" s="61">
        <v>104.916788841605</v>
      </c>
      <c r="J3125" s="62">
        <v>0.36530935669006798</v>
      </c>
      <c r="K3125" s="62">
        <v>0.32044068903103401</v>
      </c>
      <c r="L3125" s="62">
        <v>0.32019652901156997</v>
      </c>
      <c r="M3125" s="62">
        <v>0.37789557392316703</v>
      </c>
    </row>
    <row r="3126" spans="1:13" x14ac:dyDescent="0.35">
      <c r="A3126" s="59" t="s">
        <v>3305</v>
      </c>
      <c r="B3126" s="59" t="s">
        <v>3306</v>
      </c>
      <c r="C3126" s="60" t="s">
        <v>31</v>
      </c>
      <c r="D3126" s="60" t="s">
        <v>83</v>
      </c>
      <c r="E3126" s="60" t="s">
        <v>6656</v>
      </c>
      <c r="F3126" s="61">
        <v>94.929761220953594</v>
      </c>
      <c r="G3126" s="61"/>
      <c r="H3126" s="61"/>
      <c r="I3126" s="61">
        <v>103.289946670578</v>
      </c>
      <c r="J3126" s="62">
        <v>0.32915940124636101</v>
      </c>
      <c r="K3126" s="62">
        <v>0.283631088117832</v>
      </c>
      <c r="L3126" s="62">
        <v>0.28086254899060498</v>
      </c>
      <c r="M3126" s="62">
        <v>0.34426762399786498</v>
      </c>
    </row>
    <row r="3127" spans="1:13" x14ac:dyDescent="0.35">
      <c r="A3127" s="59" t="s">
        <v>5161</v>
      </c>
      <c r="B3127" s="59" t="s">
        <v>5162</v>
      </c>
      <c r="C3127" s="60" t="s">
        <v>31</v>
      </c>
      <c r="D3127" s="60" t="s">
        <v>32</v>
      </c>
      <c r="E3127" s="60" t="s">
        <v>6656</v>
      </c>
      <c r="F3127" s="61">
        <v>103.430367205716</v>
      </c>
      <c r="G3127" s="61">
        <v>91.978005039428396</v>
      </c>
      <c r="H3127" s="61">
        <v>97.596342917747094</v>
      </c>
      <c r="I3127" s="61">
        <v>104.916788841605</v>
      </c>
      <c r="J3127" s="62">
        <v>0.36530935669006798</v>
      </c>
      <c r="K3127" s="62">
        <v>0.32044068903103401</v>
      </c>
      <c r="L3127" s="62">
        <v>0.32019652901156997</v>
      </c>
      <c r="M3127" s="62">
        <v>0.37789557392316703</v>
      </c>
    </row>
    <row r="3128" spans="1:13" x14ac:dyDescent="0.35">
      <c r="A3128" s="59" t="s">
        <v>5169</v>
      </c>
      <c r="B3128" s="59" t="s">
        <v>5170</v>
      </c>
      <c r="C3128" s="60" t="s">
        <v>40</v>
      </c>
      <c r="D3128" s="60" t="s">
        <v>32</v>
      </c>
      <c r="E3128" s="60" t="s">
        <v>6656</v>
      </c>
      <c r="F3128" s="61">
        <v>103.430367205716</v>
      </c>
      <c r="G3128" s="61">
        <v>91.978005039428396</v>
      </c>
      <c r="H3128" s="61">
        <v>97.596342917747094</v>
      </c>
      <c r="I3128" s="61">
        <v>104.916788841605</v>
      </c>
      <c r="J3128" s="62">
        <v>0.36530935669006798</v>
      </c>
      <c r="K3128" s="62">
        <v>0.32044068903103401</v>
      </c>
      <c r="L3128" s="62">
        <v>0.32019652901156997</v>
      </c>
      <c r="M3128" s="62">
        <v>0.37789557392316703</v>
      </c>
    </row>
    <row r="3129" spans="1:13" x14ac:dyDescent="0.35">
      <c r="A3129" s="59" t="s">
        <v>3317</v>
      </c>
      <c r="B3129" s="59" t="s">
        <v>3318</v>
      </c>
      <c r="C3129" s="60" t="s">
        <v>40</v>
      </c>
      <c r="D3129" s="60" t="s">
        <v>83</v>
      </c>
      <c r="E3129" s="60" t="s">
        <v>6656</v>
      </c>
      <c r="F3129" s="61">
        <v>94.929761220953594</v>
      </c>
      <c r="G3129" s="61"/>
      <c r="H3129" s="61"/>
      <c r="I3129" s="61">
        <v>103.289946670578</v>
      </c>
      <c r="J3129" s="62">
        <v>0.32915940124636101</v>
      </c>
      <c r="K3129" s="62">
        <v>0.283631088117832</v>
      </c>
      <c r="L3129" s="62">
        <v>0.28086254899060498</v>
      </c>
      <c r="M3129" s="62">
        <v>0.34426762399786498</v>
      </c>
    </row>
    <row r="3130" spans="1:13" x14ac:dyDescent="0.35">
      <c r="A3130" s="59" t="s">
        <v>3319</v>
      </c>
      <c r="B3130" s="59" t="s">
        <v>3320</v>
      </c>
      <c r="C3130" s="60" t="s">
        <v>31</v>
      </c>
      <c r="D3130" s="60" t="s">
        <v>83</v>
      </c>
      <c r="E3130" s="60" t="s">
        <v>6656</v>
      </c>
      <c r="F3130" s="61">
        <v>94.929761220953594</v>
      </c>
      <c r="G3130" s="61"/>
      <c r="H3130" s="61"/>
      <c r="I3130" s="61">
        <v>103.289946670578</v>
      </c>
      <c r="J3130" s="62">
        <v>0.32915940124636101</v>
      </c>
      <c r="K3130" s="62">
        <v>0.283631088117832</v>
      </c>
      <c r="L3130" s="62">
        <v>0.28086254899060498</v>
      </c>
      <c r="M3130" s="62">
        <v>0.34426762399786498</v>
      </c>
    </row>
    <row r="3131" spans="1:13" x14ac:dyDescent="0.35">
      <c r="A3131" s="59" t="s">
        <v>5171</v>
      </c>
      <c r="B3131" s="59" t="s">
        <v>5172</v>
      </c>
      <c r="C3131" s="60" t="s">
        <v>40</v>
      </c>
      <c r="D3131" s="60" t="s">
        <v>32</v>
      </c>
      <c r="E3131" s="60" t="s">
        <v>6656</v>
      </c>
      <c r="F3131" s="61">
        <v>103.430367205716</v>
      </c>
      <c r="G3131" s="61">
        <v>91.978005039428396</v>
      </c>
      <c r="H3131" s="61">
        <v>97.596342917747094</v>
      </c>
      <c r="I3131" s="61">
        <v>104.916788841605</v>
      </c>
      <c r="J3131" s="62">
        <v>0.36530935669006798</v>
      </c>
      <c r="K3131" s="62">
        <v>0.32044068903103401</v>
      </c>
      <c r="L3131" s="62">
        <v>0.32019652901156997</v>
      </c>
      <c r="M3131" s="62">
        <v>0.37789557392316703</v>
      </c>
    </row>
    <row r="3132" spans="1:13" x14ac:dyDescent="0.35">
      <c r="A3132" s="59" t="s">
        <v>3291</v>
      </c>
      <c r="B3132" s="59" t="s">
        <v>3292</v>
      </c>
      <c r="C3132" s="60" t="s">
        <v>40</v>
      </c>
      <c r="D3132" s="60" t="s">
        <v>83</v>
      </c>
      <c r="E3132" s="60" t="s">
        <v>6656</v>
      </c>
      <c r="F3132" s="61">
        <v>94.929761220953594</v>
      </c>
      <c r="G3132" s="61"/>
      <c r="H3132" s="61"/>
      <c r="I3132" s="61">
        <v>103.289946670578</v>
      </c>
      <c r="J3132" s="62">
        <v>0.32915940124636101</v>
      </c>
      <c r="K3132" s="62">
        <v>0.283631088117832</v>
      </c>
      <c r="L3132" s="62">
        <v>0.28086254899060498</v>
      </c>
      <c r="M3132" s="62">
        <v>0.34426762399786498</v>
      </c>
    </row>
    <row r="3133" spans="1:13" x14ac:dyDescent="0.35">
      <c r="A3133" s="59" t="s">
        <v>3311</v>
      </c>
      <c r="B3133" s="59" t="s">
        <v>3312</v>
      </c>
      <c r="C3133" s="60" t="s">
        <v>31</v>
      </c>
      <c r="D3133" s="60" t="s">
        <v>83</v>
      </c>
      <c r="E3133" s="60" t="s">
        <v>6656</v>
      </c>
      <c r="F3133" s="61">
        <v>94.929761220953594</v>
      </c>
      <c r="G3133" s="61"/>
      <c r="H3133" s="61"/>
      <c r="I3133" s="61">
        <v>103.289946670578</v>
      </c>
      <c r="J3133" s="62">
        <v>0.32915940124636101</v>
      </c>
      <c r="K3133" s="62">
        <v>0.283631088117832</v>
      </c>
      <c r="L3133" s="62">
        <v>0.28086254899060498</v>
      </c>
      <c r="M3133" s="62">
        <v>0.34426762399786498</v>
      </c>
    </row>
    <row r="3134" spans="1:13" x14ac:dyDescent="0.35">
      <c r="A3134" s="59" t="s">
        <v>5173</v>
      </c>
      <c r="B3134" s="59" t="s">
        <v>5174</v>
      </c>
      <c r="C3134" s="60" t="s">
        <v>40</v>
      </c>
      <c r="D3134" s="60" t="s">
        <v>32</v>
      </c>
      <c r="E3134" s="60" t="s">
        <v>6656</v>
      </c>
      <c r="F3134" s="61">
        <v>103.430367205716</v>
      </c>
      <c r="G3134" s="61">
        <v>91.978005039428396</v>
      </c>
      <c r="H3134" s="61">
        <v>97.596342917747094</v>
      </c>
      <c r="I3134" s="61">
        <v>104.916788841605</v>
      </c>
      <c r="J3134" s="62">
        <v>0.36530935669006798</v>
      </c>
      <c r="K3134" s="62">
        <v>0.32044068903103401</v>
      </c>
      <c r="L3134" s="62">
        <v>0.32019652901156997</v>
      </c>
      <c r="M3134" s="62">
        <v>0.37789557392316703</v>
      </c>
    </row>
    <row r="3135" spans="1:13" x14ac:dyDescent="0.35">
      <c r="A3135" s="59" t="s">
        <v>5163</v>
      </c>
      <c r="B3135" s="59" t="s">
        <v>5164</v>
      </c>
      <c r="C3135" s="60" t="s">
        <v>31</v>
      </c>
      <c r="D3135" s="60" t="s">
        <v>32</v>
      </c>
      <c r="E3135" s="60" t="s">
        <v>6656</v>
      </c>
      <c r="F3135" s="61">
        <v>103.430367205716</v>
      </c>
      <c r="G3135" s="61">
        <v>91.978005039428396</v>
      </c>
      <c r="H3135" s="61">
        <v>97.596342917747094</v>
      </c>
      <c r="I3135" s="61">
        <v>104.916788841605</v>
      </c>
      <c r="J3135" s="62">
        <v>0.36530935669006798</v>
      </c>
      <c r="K3135" s="62">
        <v>0.32044068903103401</v>
      </c>
      <c r="L3135" s="62">
        <v>0.32019652901156997</v>
      </c>
      <c r="M3135" s="62">
        <v>0.37789557392316703</v>
      </c>
    </row>
    <row r="3136" spans="1:13" x14ac:dyDescent="0.35">
      <c r="A3136" s="59" t="s">
        <v>3293</v>
      </c>
      <c r="B3136" s="59" t="s">
        <v>3294</v>
      </c>
      <c r="C3136" s="60" t="s">
        <v>31</v>
      </c>
      <c r="D3136" s="60" t="s">
        <v>83</v>
      </c>
      <c r="E3136" s="60" t="s">
        <v>6656</v>
      </c>
      <c r="F3136" s="61">
        <v>94.929761220953594</v>
      </c>
      <c r="G3136" s="61"/>
      <c r="H3136" s="61"/>
      <c r="I3136" s="61">
        <v>103.289946670578</v>
      </c>
      <c r="J3136" s="62">
        <v>0.32915940124636101</v>
      </c>
      <c r="K3136" s="62">
        <v>0.283631088117832</v>
      </c>
      <c r="L3136" s="62">
        <v>0.28086254899060498</v>
      </c>
      <c r="M3136" s="62">
        <v>0.34426762399786498</v>
      </c>
    </row>
    <row r="3137" spans="1:13" x14ac:dyDescent="0.35">
      <c r="A3137" s="59" t="s">
        <v>5936</v>
      </c>
      <c r="B3137" s="59" t="s">
        <v>5937</v>
      </c>
      <c r="C3137" s="60" t="s">
        <v>31</v>
      </c>
      <c r="D3137" s="60" t="s">
        <v>120</v>
      </c>
      <c r="E3137" s="60" t="s">
        <v>6656</v>
      </c>
      <c r="F3137" s="61">
        <v>103.338373899331</v>
      </c>
      <c r="G3137" s="61">
        <v>94.286066589767003</v>
      </c>
      <c r="H3137" s="61">
        <v>95.626388534330204</v>
      </c>
      <c r="I3137" s="61">
        <v>101.801181922917</v>
      </c>
      <c r="J3137" s="62">
        <v>0.36454491478907602</v>
      </c>
      <c r="K3137" s="62">
        <v>0.332471993538137</v>
      </c>
      <c r="L3137" s="62">
        <v>0.323082558707041</v>
      </c>
      <c r="M3137" s="62">
        <v>0.36615296417481102</v>
      </c>
    </row>
    <row r="3138" spans="1:13" x14ac:dyDescent="0.35">
      <c r="A3138" s="59" t="s">
        <v>2062</v>
      </c>
      <c r="B3138" s="59" t="s">
        <v>2063</v>
      </c>
      <c r="C3138" s="60" t="s">
        <v>40</v>
      </c>
      <c r="D3138" s="60" t="s">
        <v>80</v>
      </c>
      <c r="E3138" s="60" t="s">
        <v>6657</v>
      </c>
      <c r="F3138" s="61">
        <v>86.716977643800604</v>
      </c>
      <c r="G3138" s="61">
        <v>86.927503580552894</v>
      </c>
      <c r="H3138" s="61">
        <v>86.549537756693695</v>
      </c>
      <c r="I3138" s="61">
        <v>88.900989716808695</v>
      </c>
      <c r="J3138" s="62">
        <v>0.49216598324505501</v>
      </c>
      <c r="K3138" s="62">
        <v>0.437006403024914</v>
      </c>
      <c r="L3138" s="62">
        <v>0.438479791100296</v>
      </c>
      <c r="M3138" s="62">
        <v>0.492096168071398</v>
      </c>
    </row>
    <row r="3139" spans="1:13" x14ac:dyDescent="0.35">
      <c r="A3139" s="59" t="s">
        <v>262</v>
      </c>
      <c r="B3139" s="59" t="s">
        <v>263</v>
      </c>
      <c r="C3139" s="60" t="s">
        <v>40</v>
      </c>
      <c r="D3139" s="60" t="s">
        <v>83</v>
      </c>
      <c r="E3139" s="60" t="s">
        <v>6657</v>
      </c>
      <c r="F3139" s="61">
        <v>79.351128176831907</v>
      </c>
      <c r="G3139" s="61">
        <v>91.481374247542405</v>
      </c>
      <c r="H3139" s="61">
        <v>95.805290099843802</v>
      </c>
      <c r="I3139" s="61">
        <v>93.7809932907507</v>
      </c>
      <c r="J3139" s="62">
        <v>0.42012220788344901</v>
      </c>
      <c r="K3139" s="62">
        <v>0.35394796532784201</v>
      </c>
      <c r="L3139" s="62">
        <v>0.353897901617927</v>
      </c>
      <c r="M3139" s="62">
        <v>0.45199209552365899</v>
      </c>
    </row>
    <row r="3140" spans="1:13" x14ac:dyDescent="0.35">
      <c r="A3140" s="59" t="s">
        <v>1460</v>
      </c>
      <c r="B3140" s="59" t="s">
        <v>1461</v>
      </c>
      <c r="C3140" s="60" t="s">
        <v>40</v>
      </c>
      <c r="D3140" s="60" t="s">
        <v>41</v>
      </c>
      <c r="E3140" s="60" t="s">
        <v>6657</v>
      </c>
      <c r="F3140" s="61">
        <v>91.202569836354698</v>
      </c>
      <c r="G3140" s="61">
        <v>102.987663365301</v>
      </c>
      <c r="H3140" s="61">
        <v>89.805265633244304</v>
      </c>
      <c r="I3140" s="61">
        <v>96.907975926600699</v>
      </c>
      <c r="J3140" s="62">
        <v>0.54250381342530996</v>
      </c>
      <c r="K3140" s="62">
        <v>0.47807062283872398</v>
      </c>
      <c r="L3140" s="62">
        <v>0.48314694567239802</v>
      </c>
      <c r="M3140" s="62">
        <v>0.55245023104122803</v>
      </c>
    </row>
    <row r="3141" spans="1:13" x14ac:dyDescent="0.35">
      <c r="A3141" s="59" t="s">
        <v>864</v>
      </c>
      <c r="B3141" s="59" t="s">
        <v>865</v>
      </c>
      <c r="C3141" s="60" t="s">
        <v>31</v>
      </c>
      <c r="D3141" s="60" t="s">
        <v>86</v>
      </c>
      <c r="E3141" s="60" t="s">
        <v>6657</v>
      </c>
      <c r="F3141" s="61">
        <v>96.877993965440893</v>
      </c>
      <c r="G3141" s="61">
        <v>92.851284877201707</v>
      </c>
      <c r="H3141" s="61">
        <v>94.213820771434897</v>
      </c>
      <c r="I3141" s="61">
        <v>92.620877883127093</v>
      </c>
      <c r="J3141" s="62">
        <v>0.49413759519567702</v>
      </c>
      <c r="K3141" s="62">
        <v>0.48422483068161798</v>
      </c>
      <c r="L3141" s="62">
        <v>0.47587177512630602</v>
      </c>
      <c r="M3141" s="62">
        <v>0.53419928265879102</v>
      </c>
    </row>
    <row r="3142" spans="1:13" x14ac:dyDescent="0.35">
      <c r="A3142" s="59" t="s">
        <v>4691</v>
      </c>
      <c r="B3142" s="59" t="s">
        <v>4692</v>
      </c>
      <c r="C3142" s="60" t="s">
        <v>31</v>
      </c>
      <c r="D3142" s="60" t="s">
        <v>46</v>
      </c>
      <c r="E3142" s="60" t="s">
        <v>6656</v>
      </c>
      <c r="F3142" s="61">
        <v>111.568832033798</v>
      </c>
      <c r="G3142" s="61">
        <v>101.99707597785201</v>
      </c>
      <c r="H3142" s="61">
        <v>102.216128899881</v>
      </c>
      <c r="I3142" s="61">
        <v>101.451851414462</v>
      </c>
      <c r="J3142" s="62">
        <v>0.39434414698381498</v>
      </c>
      <c r="K3142" s="62">
        <v>0.35379416119391999</v>
      </c>
      <c r="L3142" s="62">
        <v>0.35136799012584502</v>
      </c>
      <c r="M3142" s="62">
        <v>0.403956596664511</v>
      </c>
    </row>
    <row r="3143" spans="1:13" x14ac:dyDescent="0.35">
      <c r="A3143" s="59" t="s">
        <v>4689</v>
      </c>
      <c r="B3143" s="59" t="s">
        <v>4690</v>
      </c>
      <c r="C3143" s="60" t="s">
        <v>31</v>
      </c>
      <c r="D3143" s="60" t="s">
        <v>46</v>
      </c>
      <c r="E3143" s="60" t="s">
        <v>6656</v>
      </c>
      <c r="F3143" s="61">
        <v>111.568832033798</v>
      </c>
      <c r="G3143" s="61">
        <v>101.99707597785201</v>
      </c>
      <c r="H3143" s="61">
        <v>102.216128899881</v>
      </c>
      <c r="I3143" s="61">
        <v>101.451851414462</v>
      </c>
      <c r="J3143" s="62">
        <v>0.39434414698381498</v>
      </c>
      <c r="K3143" s="62">
        <v>0.35379416119391999</v>
      </c>
      <c r="L3143" s="62">
        <v>0.35136799012584502</v>
      </c>
      <c r="M3143" s="62">
        <v>0.403956596664511</v>
      </c>
    </row>
    <row r="3144" spans="1:13" x14ac:dyDescent="0.35">
      <c r="A3144" s="59" t="s">
        <v>6400</v>
      </c>
      <c r="B3144" s="59" t="s">
        <v>6401</v>
      </c>
      <c r="C3144" s="60" t="s">
        <v>31</v>
      </c>
      <c r="D3144" s="60" t="s">
        <v>46</v>
      </c>
      <c r="E3144" s="60" t="s">
        <v>6656</v>
      </c>
      <c r="F3144" s="61">
        <v>110.275254191196</v>
      </c>
      <c r="G3144" s="61">
        <v>114.048774180661</v>
      </c>
      <c r="H3144" s="61">
        <v>100.493903402378</v>
      </c>
      <c r="I3144" s="61">
        <v>100.559631280594</v>
      </c>
      <c r="J3144" s="62">
        <v>0.41383988650852399</v>
      </c>
      <c r="K3144" s="62">
        <v>0.37595776619326299</v>
      </c>
      <c r="L3144" s="62">
        <v>0.371131144325339</v>
      </c>
      <c r="M3144" s="62">
        <v>0.42014495732514701</v>
      </c>
    </row>
    <row r="3145" spans="1:13" x14ac:dyDescent="0.35">
      <c r="A3145" s="59" t="s">
        <v>3837</v>
      </c>
      <c r="B3145" s="59" t="s">
        <v>3838</v>
      </c>
      <c r="C3145" s="60" t="s">
        <v>31</v>
      </c>
      <c r="D3145" s="60" t="s">
        <v>32</v>
      </c>
      <c r="E3145" s="60" t="s">
        <v>6656</v>
      </c>
      <c r="F3145" s="61">
        <v>102.95606127512001</v>
      </c>
      <c r="G3145" s="61">
        <v>101.912176196077</v>
      </c>
      <c r="H3145" s="61">
        <v>101.72914356657699</v>
      </c>
      <c r="I3145" s="61">
        <v>100.698926507435</v>
      </c>
      <c r="J3145" s="62">
        <v>0.42065599419544802</v>
      </c>
      <c r="K3145" s="62">
        <v>0.38756143374317498</v>
      </c>
      <c r="L3145" s="62">
        <v>0.38228506962674902</v>
      </c>
      <c r="M3145" s="62">
        <v>0.43329743451834202</v>
      </c>
    </row>
    <row r="3146" spans="1:13" x14ac:dyDescent="0.35">
      <c r="A3146" s="59" t="s">
        <v>3835</v>
      </c>
      <c r="B3146" s="59" t="s">
        <v>3836</v>
      </c>
      <c r="C3146" s="60" t="s">
        <v>31</v>
      </c>
      <c r="D3146" s="60" t="s">
        <v>32</v>
      </c>
      <c r="E3146" s="60" t="s">
        <v>6656</v>
      </c>
      <c r="F3146" s="61">
        <v>102.95606127512001</v>
      </c>
      <c r="G3146" s="61">
        <v>101.912176196077</v>
      </c>
      <c r="H3146" s="61">
        <v>101.72914356657699</v>
      </c>
      <c r="I3146" s="61">
        <v>100.698926507435</v>
      </c>
      <c r="J3146" s="62">
        <v>0.42065599419544802</v>
      </c>
      <c r="K3146" s="62">
        <v>0.38756143374317498</v>
      </c>
      <c r="L3146" s="62">
        <v>0.38228506962674902</v>
      </c>
      <c r="M3146" s="62">
        <v>0.43329743451834202</v>
      </c>
    </row>
    <row r="3147" spans="1:13" x14ac:dyDescent="0.35">
      <c r="A3147" s="59" t="s">
        <v>3839</v>
      </c>
      <c r="B3147" s="59" t="s">
        <v>3840</v>
      </c>
      <c r="C3147" s="60" t="s">
        <v>31</v>
      </c>
      <c r="D3147" s="60" t="s">
        <v>32</v>
      </c>
      <c r="E3147" s="60" t="s">
        <v>6656</v>
      </c>
      <c r="F3147" s="61">
        <v>102.95606127512001</v>
      </c>
      <c r="G3147" s="61">
        <v>101.912176196077</v>
      </c>
      <c r="H3147" s="61">
        <v>101.72914356657699</v>
      </c>
      <c r="I3147" s="61">
        <v>100.698926507435</v>
      </c>
      <c r="J3147" s="62">
        <v>0.42065599419544802</v>
      </c>
      <c r="K3147" s="62">
        <v>0.38756143374317498</v>
      </c>
      <c r="L3147" s="62">
        <v>0.38228506962674902</v>
      </c>
      <c r="M3147" s="62">
        <v>0.43329743451834202</v>
      </c>
    </row>
    <row r="3148" spans="1:13" x14ac:dyDescent="0.35">
      <c r="A3148" s="59" t="s">
        <v>3841</v>
      </c>
      <c r="B3148" s="59" t="s">
        <v>3842</v>
      </c>
      <c r="C3148" s="60" t="s">
        <v>31</v>
      </c>
      <c r="D3148" s="60" t="s">
        <v>32</v>
      </c>
      <c r="E3148" s="60" t="s">
        <v>6656</v>
      </c>
      <c r="F3148" s="61">
        <v>102.95606127512001</v>
      </c>
      <c r="G3148" s="61">
        <v>101.912176196077</v>
      </c>
      <c r="H3148" s="61">
        <v>101.72914356657699</v>
      </c>
      <c r="I3148" s="61">
        <v>100.698926507435</v>
      </c>
      <c r="J3148" s="62">
        <v>0.42065599419544802</v>
      </c>
      <c r="K3148" s="62">
        <v>0.38756143374317498</v>
      </c>
      <c r="L3148" s="62">
        <v>0.38228506962674902</v>
      </c>
      <c r="M3148" s="62">
        <v>0.43329743451834202</v>
      </c>
    </row>
    <row r="3149" spans="1:13" x14ac:dyDescent="0.35">
      <c r="A3149" s="59" t="s">
        <v>4357</v>
      </c>
      <c r="B3149" s="59" t="s">
        <v>4358</v>
      </c>
      <c r="C3149" s="60" t="s">
        <v>40</v>
      </c>
      <c r="D3149" s="60" t="s">
        <v>83</v>
      </c>
      <c r="E3149" s="60" t="s">
        <v>6656</v>
      </c>
      <c r="F3149" s="61">
        <v>112.189278552321</v>
      </c>
      <c r="G3149" s="61">
        <v>113.58856641881</v>
      </c>
      <c r="H3149" s="61">
        <v>100.35470177704801</v>
      </c>
      <c r="I3149" s="61">
        <v>97.335116913530797</v>
      </c>
      <c r="J3149" s="62">
        <v>0.44169835600803198</v>
      </c>
      <c r="K3149" s="62">
        <v>0.40048710945747701</v>
      </c>
      <c r="L3149" s="62">
        <v>0.39497945328278999</v>
      </c>
      <c r="M3149" s="62">
        <v>0.445510765384032</v>
      </c>
    </row>
    <row r="3150" spans="1:13" x14ac:dyDescent="0.35">
      <c r="A3150" s="59" t="s">
        <v>1098</v>
      </c>
      <c r="B3150" s="59" t="s">
        <v>1099</v>
      </c>
      <c r="C3150" s="60" t="s">
        <v>31</v>
      </c>
      <c r="D3150" s="60" t="s">
        <v>83</v>
      </c>
      <c r="E3150" s="60" t="s">
        <v>6657</v>
      </c>
      <c r="F3150" s="61">
        <v>108.156911234112</v>
      </c>
      <c r="G3150" s="61">
        <v>110.53744331455</v>
      </c>
      <c r="H3150" s="61">
        <v>101.826459686373</v>
      </c>
      <c r="I3150" s="61">
        <v>97.084360432792295</v>
      </c>
      <c r="J3150" s="62">
        <v>0.54623780227982399</v>
      </c>
      <c r="K3150" s="62">
        <v>0.49090339267176403</v>
      </c>
      <c r="L3150" s="62">
        <v>0.48254884260396502</v>
      </c>
      <c r="M3150" s="62">
        <v>0.55665682174469899</v>
      </c>
    </row>
    <row r="3151" spans="1:13" x14ac:dyDescent="0.35">
      <c r="A3151" s="59" t="s">
        <v>1096</v>
      </c>
      <c r="B3151" s="59" t="s">
        <v>1097</v>
      </c>
      <c r="C3151" s="60" t="s">
        <v>31</v>
      </c>
      <c r="D3151" s="60" t="s">
        <v>83</v>
      </c>
      <c r="E3151" s="60" t="s">
        <v>6657</v>
      </c>
      <c r="F3151" s="61">
        <v>113.02267584211999</v>
      </c>
      <c r="G3151" s="61">
        <v>117.37624413045</v>
      </c>
      <c r="H3151" s="61">
        <v>100.46293223246001</v>
      </c>
      <c r="I3151" s="61">
        <v>94.916236853293697</v>
      </c>
      <c r="J3151" s="62">
        <v>0.54623780227982399</v>
      </c>
      <c r="K3151" s="62">
        <v>0.49090339267176403</v>
      </c>
      <c r="L3151" s="62">
        <v>0.48677462247500602</v>
      </c>
      <c r="M3151" s="62">
        <v>0.55065543597620703</v>
      </c>
    </row>
    <row r="3152" spans="1:13" x14ac:dyDescent="0.35">
      <c r="A3152" s="59" t="s">
        <v>4359</v>
      </c>
      <c r="B3152" s="59" t="s">
        <v>4360</v>
      </c>
      <c r="C3152" s="60" t="s">
        <v>40</v>
      </c>
      <c r="D3152" s="60" t="s">
        <v>83</v>
      </c>
      <c r="E3152" s="60" t="s">
        <v>6656</v>
      </c>
      <c r="F3152" s="61">
        <v>112.189278552321</v>
      </c>
      <c r="G3152" s="61">
        <v>113.58856641881</v>
      </c>
      <c r="H3152" s="61">
        <v>100.35470177704801</v>
      </c>
      <c r="I3152" s="61">
        <v>97.335116913530797</v>
      </c>
      <c r="J3152" s="62">
        <v>0.44169835600803198</v>
      </c>
      <c r="K3152" s="62">
        <v>0.40048710945747701</v>
      </c>
      <c r="L3152" s="62">
        <v>0.39497945328278999</v>
      </c>
      <c r="M3152" s="62">
        <v>0.445510765384032</v>
      </c>
    </row>
    <row r="3153" spans="1:13" x14ac:dyDescent="0.35">
      <c r="A3153" s="59" t="s">
        <v>4355</v>
      </c>
      <c r="B3153" s="59" t="s">
        <v>4356</v>
      </c>
      <c r="C3153" s="60" t="s">
        <v>40</v>
      </c>
      <c r="D3153" s="60" t="s">
        <v>83</v>
      </c>
      <c r="E3153" s="60" t="s">
        <v>6656</v>
      </c>
      <c r="F3153" s="61">
        <v>112.189278552321</v>
      </c>
      <c r="G3153" s="61">
        <v>113.58856641881</v>
      </c>
      <c r="H3153" s="61">
        <v>100.35470177704801</v>
      </c>
      <c r="I3153" s="61">
        <v>97.335116913530797</v>
      </c>
      <c r="J3153" s="62">
        <v>0.44169835600803198</v>
      </c>
      <c r="K3153" s="62">
        <v>0.40048710945747701</v>
      </c>
      <c r="L3153" s="62">
        <v>0.39497945328278999</v>
      </c>
      <c r="M3153" s="62">
        <v>0.445510765384032</v>
      </c>
    </row>
    <row r="3154" spans="1:13" x14ac:dyDescent="0.35">
      <c r="A3154" s="59" t="s">
        <v>4351</v>
      </c>
      <c r="B3154" s="59" t="s">
        <v>4352</v>
      </c>
      <c r="C3154" s="60" t="s">
        <v>31</v>
      </c>
      <c r="D3154" s="60" t="s">
        <v>83</v>
      </c>
      <c r="E3154" s="60" t="s">
        <v>6656</v>
      </c>
      <c r="F3154" s="61">
        <v>112.189278552321</v>
      </c>
      <c r="G3154" s="61">
        <v>113.58856641881</v>
      </c>
      <c r="H3154" s="61">
        <v>100.35470177704801</v>
      </c>
      <c r="I3154" s="61">
        <v>97.335116913530797</v>
      </c>
      <c r="J3154" s="62">
        <v>0.44169835600803198</v>
      </c>
      <c r="K3154" s="62">
        <v>0.40048710945747701</v>
      </c>
      <c r="L3154" s="62">
        <v>0.39497945328278999</v>
      </c>
      <c r="M3154" s="62">
        <v>0.445510765384032</v>
      </c>
    </row>
    <row r="3155" spans="1:13" x14ac:dyDescent="0.35">
      <c r="A3155" s="59" t="s">
        <v>4353</v>
      </c>
      <c r="B3155" s="59" t="s">
        <v>4354</v>
      </c>
      <c r="C3155" s="60" t="s">
        <v>40</v>
      </c>
      <c r="D3155" s="60" t="s">
        <v>83</v>
      </c>
      <c r="E3155" s="60" t="s">
        <v>6656</v>
      </c>
      <c r="F3155" s="61">
        <v>112.189278552321</v>
      </c>
      <c r="G3155" s="61">
        <v>113.58856641881</v>
      </c>
      <c r="H3155" s="61">
        <v>100.35470177704801</v>
      </c>
      <c r="I3155" s="61">
        <v>97.335116913530797</v>
      </c>
      <c r="J3155" s="62">
        <v>0.44169835600803198</v>
      </c>
      <c r="K3155" s="62">
        <v>0.40048710945747701</v>
      </c>
      <c r="L3155" s="62">
        <v>0.39497945328278999</v>
      </c>
      <c r="M3155" s="62">
        <v>0.445510765384032</v>
      </c>
    </row>
    <row r="3156" spans="1:13" x14ac:dyDescent="0.35">
      <c r="A3156" s="59" t="s">
        <v>4303</v>
      </c>
      <c r="B3156" s="59" t="s">
        <v>4304</v>
      </c>
      <c r="C3156" s="60" t="s">
        <v>40</v>
      </c>
      <c r="D3156" s="60" t="s">
        <v>3030</v>
      </c>
      <c r="E3156" s="60" t="s">
        <v>6656</v>
      </c>
      <c r="F3156" s="61">
        <v>106.427907919989</v>
      </c>
      <c r="G3156" s="61"/>
      <c r="H3156" s="61"/>
      <c r="I3156" s="61">
        <v>95.789505816032403</v>
      </c>
      <c r="J3156" s="62">
        <v>0.34869712868914599</v>
      </c>
      <c r="K3156" s="62">
        <v>0.29631540580382298</v>
      </c>
      <c r="L3156" s="62">
        <v>0.29570942377607301</v>
      </c>
      <c r="M3156" s="62">
        <v>0.35583929215391003</v>
      </c>
    </row>
    <row r="3157" spans="1:13" x14ac:dyDescent="0.35">
      <c r="A3157" s="59" t="s">
        <v>4305</v>
      </c>
      <c r="B3157" s="59" t="s">
        <v>4306</v>
      </c>
      <c r="C3157" s="60" t="s">
        <v>40</v>
      </c>
      <c r="D3157" s="60" t="s">
        <v>3030</v>
      </c>
      <c r="E3157" s="60" t="s">
        <v>6656</v>
      </c>
      <c r="F3157" s="61">
        <v>106.427907919989</v>
      </c>
      <c r="G3157" s="61"/>
      <c r="H3157" s="61"/>
      <c r="I3157" s="61">
        <v>95.789505816032403</v>
      </c>
      <c r="J3157" s="62">
        <v>0.34869712868914599</v>
      </c>
      <c r="K3157" s="62">
        <v>0.29631540580382298</v>
      </c>
      <c r="L3157" s="62">
        <v>0.29570942377607301</v>
      </c>
      <c r="M3157" s="62">
        <v>0.35583929215391003</v>
      </c>
    </row>
    <row r="3158" spans="1:13" x14ac:dyDescent="0.35">
      <c r="A3158" s="59" t="s">
        <v>4295</v>
      </c>
      <c r="B3158" s="59" t="s">
        <v>4296</v>
      </c>
      <c r="C3158" s="60" t="s">
        <v>31</v>
      </c>
      <c r="D3158" s="60" t="s">
        <v>3030</v>
      </c>
      <c r="E3158" s="60" t="s">
        <v>6656</v>
      </c>
      <c r="F3158" s="61">
        <v>106.427907919989</v>
      </c>
      <c r="G3158" s="61"/>
      <c r="H3158" s="61"/>
      <c r="I3158" s="61">
        <v>95.789505816032403</v>
      </c>
      <c r="J3158" s="62">
        <v>0.34869712868914599</v>
      </c>
      <c r="K3158" s="62">
        <v>0.29631540580382298</v>
      </c>
      <c r="L3158" s="62">
        <v>0.29570942377607301</v>
      </c>
      <c r="M3158" s="62">
        <v>0.35583929215391003</v>
      </c>
    </row>
    <row r="3159" spans="1:13" x14ac:dyDescent="0.35">
      <c r="A3159" s="59" t="s">
        <v>4299</v>
      </c>
      <c r="B3159" s="59" t="s">
        <v>4300</v>
      </c>
      <c r="C3159" s="60" t="s">
        <v>31</v>
      </c>
      <c r="D3159" s="60" t="s">
        <v>3030</v>
      </c>
      <c r="E3159" s="60" t="s">
        <v>6656</v>
      </c>
      <c r="F3159" s="61">
        <v>106.427907919989</v>
      </c>
      <c r="G3159" s="61"/>
      <c r="H3159" s="61"/>
      <c r="I3159" s="61">
        <v>95.789505816032403</v>
      </c>
      <c r="J3159" s="62">
        <v>0.34869712868914599</v>
      </c>
      <c r="K3159" s="62">
        <v>0.29631540580382298</v>
      </c>
      <c r="L3159" s="62">
        <v>0.29570942377607301</v>
      </c>
      <c r="M3159" s="62">
        <v>0.35583929215391003</v>
      </c>
    </row>
    <row r="3160" spans="1:13" x14ac:dyDescent="0.35">
      <c r="A3160" s="59" t="s">
        <v>4297</v>
      </c>
      <c r="B3160" s="59" t="s">
        <v>4298</v>
      </c>
      <c r="C3160" s="60" t="s">
        <v>31</v>
      </c>
      <c r="D3160" s="60" t="s">
        <v>3030</v>
      </c>
      <c r="E3160" s="60" t="s">
        <v>6656</v>
      </c>
      <c r="F3160" s="61">
        <v>106.427907919989</v>
      </c>
      <c r="G3160" s="61"/>
      <c r="H3160" s="61"/>
      <c r="I3160" s="61">
        <v>95.789505816032403</v>
      </c>
      <c r="J3160" s="62">
        <v>0.34869712868914599</v>
      </c>
      <c r="K3160" s="62">
        <v>0.29631540580382298</v>
      </c>
      <c r="L3160" s="62">
        <v>0.29570942377607301</v>
      </c>
      <c r="M3160" s="62">
        <v>0.35583929215391003</v>
      </c>
    </row>
    <row r="3161" spans="1:13" x14ac:dyDescent="0.35">
      <c r="A3161" s="59" t="s">
        <v>4301</v>
      </c>
      <c r="B3161" s="59" t="s">
        <v>4302</v>
      </c>
      <c r="C3161" s="60" t="s">
        <v>40</v>
      </c>
      <c r="D3161" s="60" t="s">
        <v>3030</v>
      </c>
      <c r="E3161" s="60" t="s">
        <v>6656</v>
      </c>
      <c r="F3161" s="61">
        <v>106.427907919989</v>
      </c>
      <c r="G3161" s="61"/>
      <c r="H3161" s="61"/>
      <c r="I3161" s="61">
        <v>95.789505816032403</v>
      </c>
      <c r="J3161" s="62">
        <v>0.34869712868914599</v>
      </c>
      <c r="K3161" s="62">
        <v>0.29631540580382298</v>
      </c>
      <c r="L3161" s="62">
        <v>0.29570942377607301</v>
      </c>
      <c r="M3161" s="62">
        <v>0.35583929215391003</v>
      </c>
    </row>
    <row r="3162" spans="1:13" x14ac:dyDescent="0.35">
      <c r="A3162" s="59" t="s">
        <v>1166</v>
      </c>
      <c r="B3162" s="59" t="s">
        <v>1167</v>
      </c>
      <c r="C3162" s="60" t="s">
        <v>40</v>
      </c>
      <c r="D3162" s="60" t="s">
        <v>89</v>
      </c>
      <c r="E3162" s="60" t="s">
        <v>6657</v>
      </c>
      <c r="F3162" s="61">
        <v>112.339235845863</v>
      </c>
      <c r="G3162" s="61">
        <v>109.036362164959</v>
      </c>
      <c r="H3162" s="61">
        <v>118.135544084423</v>
      </c>
      <c r="I3162" s="61">
        <v>91.565722807911698</v>
      </c>
      <c r="J3162" s="62">
        <v>0.65010097676617595</v>
      </c>
      <c r="K3162" s="62">
        <v>0.60092997316515795</v>
      </c>
      <c r="L3162" s="62">
        <v>0.58874283572020203</v>
      </c>
      <c r="M3162" s="62">
        <v>0.65251082127383497</v>
      </c>
    </row>
    <row r="3163" spans="1:13" x14ac:dyDescent="0.35">
      <c r="A3163" s="59" t="s">
        <v>1168</v>
      </c>
      <c r="B3163" s="59" t="s">
        <v>1169</v>
      </c>
      <c r="C3163" s="60" t="s">
        <v>40</v>
      </c>
      <c r="D3163" s="60" t="s">
        <v>89</v>
      </c>
      <c r="E3163" s="60" t="s">
        <v>6657</v>
      </c>
      <c r="F3163" s="61">
        <v>110.342242725275</v>
      </c>
      <c r="G3163" s="61">
        <v>101.307149197158</v>
      </c>
      <c r="H3163" s="61">
        <v>107.33412934429801</v>
      </c>
      <c r="I3163" s="61">
        <v>88.276328169853301</v>
      </c>
      <c r="J3163" s="62">
        <v>0.52200544608348798</v>
      </c>
      <c r="K3163" s="62">
        <v>0.46636897983840597</v>
      </c>
      <c r="L3163" s="62">
        <v>0.462188125737028</v>
      </c>
      <c r="M3163" s="62">
        <v>0.52632300611333205</v>
      </c>
    </row>
    <row r="3164" spans="1:13" x14ac:dyDescent="0.35">
      <c r="A3164" s="59" t="s">
        <v>1170</v>
      </c>
      <c r="B3164" s="59" t="s">
        <v>1171</v>
      </c>
      <c r="C3164" s="60" t="s">
        <v>40</v>
      </c>
      <c r="D3164" s="60" t="s">
        <v>89</v>
      </c>
      <c r="E3164" s="60" t="s">
        <v>6657</v>
      </c>
      <c r="F3164" s="61">
        <v>112.90039858183</v>
      </c>
      <c r="G3164" s="61">
        <v>103.239037819649</v>
      </c>
      <c r="H3164" s="61">
        <v>104.46163990254399</v>
      </c>
      <c r="I3164" s="61">
        <v>90.817884021278601</v>
      </c>
      <c r="J3164" s="62">
        <v>0.52173335658042796</v>
      </c>
      <c r="K3164" s="62">
        <v>0.46590208893017898</v>
      </c>
      <c r="L3164" s="62">
        <v>0.46624944545704</v>
      </c>
      <c r="M3164" s="62">
        <v>0.52577482988118496</v>
      </c>
    </row>
    <row r="3165" spans="1:13" x14ac:dyDescent="0.35">
      <c r="A3165" s="59" t="s">
        <v>4455</v>
      </c>
      <c r="B3165" s="59" t="s">
        <v>4456</v>
      </c>
      <c r="C3165" s="60" t="s">
        <v>40</v>
      </c>
      <c r="D3165" s="60" t="s">
        <v>89</v>
      </c>
      <c r="E3165" s="60" t="s">
        <v>6656</v>
      </c>
      <c r="F3165" s="61">
        <v>109.490403970024</v>
      </c>
      <c r="G3165" s="61">
        <v>106.461000011846</v>
      </c>
      <c r="H3165" s="61">
        <v>108.160327011991</v>
      </c>
      <c r="I3165" s="61">
        <v>92.8204794543839</v>
      </c>
      <c r="J3165" s="62">
        <v>0.40215997374399698</v>
      </c>
      <c r="K3165" s="62">
        <v>0.36335884227493798</v>
      </c>
      <c r="L3165" s="62">
        <v>0.35744302354083402</v>
      </c>
      <c r="M3165" s="62">
        <v>0.40463184642226102</v>
      </c>
    </row>
    <row r="3166" spans="1:13" x14ac:dyDescent="0.35">
      <c r="A3166" s="59" t="s">
        <v>59</v>
      </c>
      <c r="B3166" s="59" t="s">
        <v>60</v>
      </c>
      <c r="C3166" s="60" t="s">
        <v>40</v>
      </c>
      <c r="D3166" s="60" t="s">
        <v>61</v>
      </c>
      <c r="E3166" s="60" t="s">
        <v>6657</v>
      </c>
      <c r="F3166" s="61">
        <v>93.840594716688699</v>
      </c>
      <c r="G3166" s="61">
        <v>97.791747521807295</v>
      </c>
      <c r="H3166" s="61">
        <v>101.148070993978</v>
      </c>
      <c r="I3166" s="61">
        <v>102.11555430810201</v>
      </c>
      <c r="J3166" s="62">
        <v>0.50499881973068905</v>
      </c>
      <c r="K3166" s="62">
        <v>0.44732951505764701</v>
      </c>
      <c r="L3166" s="62">
        <v>0.43966379407589501</v>
      </c>
      <c r="M3166" s="62">
        <v>0.50252262985149199</v>
      </c>
    </row>
    <row r="3167" spans="1:13" x14ac:dyDescent="0.35">
      <c r="A3167" s="59" t="s">
        <v>4631</v>
      </c>
      <c r="B3167" s="59" t="s">
        <v>4632</v>
      </c>
      <c r="C3167" s="60" t="s">
        <v>31</v>
      </c>
      <c r="D3167" s="60" t="s">
        <v>61</v>
      </c>
      <c r="E3167" s="60" t="s">
        <v>6657</v>
      </c>
      <c r="F3167" s="61">
        <v>94.668541608187894</v>
      </c>
      <c r="G3167" s="61">
        <v>99.099530698764397</v>
      </c>
      <c r="H3167" s="61">
        <v>102.38908536787299</v>
      </c>
      <c r="I3167" s="61">
        <v>104.57558896223</v>
      </c>
      <c r="J3167" s="62">
        <v>0.503100032422092</v>
      </c>
      <c r="K3167" s="62">
        <v>0.44529294700932598</v>
      </c>
      <c r="L3167" s="62">
        <v>0.432905565623384</v>
      </c>
      <c r="M3167" s="62">
        <v>0.49410149669972803</v>
      </c>
    </row>
    <row r="3168" spans="1:13" x14ac:dyDescent="0.35">
      <c r="A3168" s="59" t="s">
        <v>6252</v>
      </c>
      <c r="B3168" s="59" t="s">
        <v>6253</v>
      </c>
      <c r="C3168" s="60" t="s">
        <v>31</v>
      </c>
      <c r="D3168" s="60" t="s">
        <v>80</v>
      </c>
      <c r="E3168" s="60" t="s">
        <v>6656</v>
      </c>
      <c r="F3168" s="61">
        <v>98.195705515385399</v>
      </c>
      <c r="G3168" s="61"/>
      <c r="H3168" s="61"/>
      <c r="I3168" s="61">
        <v>100.598063725541</v>
      </c>
      <c r="J3168" s="62">
        <v>0.31084091807571601</v>
      </c>
      <c r="K3168" s="62">
        <v>0.26919289811397301</v>
      </c>
      <c r="L3168" s="62">
        <v>0.257738320649265</v>
      </c>
      <c r="M3168" s="62">
        <v>0.31313804275676999</v>
      </c>
    </row>
    <row r="3169" spans="1:13" x14ac:dyDescent="0.35">
      <c r="A3169" s="59" t="s">
        <v>6242</v>
      </c>
      <c r="B3169" s="59" t="s">
        <v>6243</v>
      </c>
      <c r="C3169" s="60" t="s">
        <v>40</v>
      </c>
      <c r="D3169" s="60" t="s">
        <v>80</v>
      </c>
      <c r="E3169" s="60" t="s">
        <v>6656</v>
      </c>
      <c r="F3169" s="61">
        <v>98.195705515385399</v>
      </c>
      <c r="G3169" s="61"/>
      <c r="H3169" s="61"/>
      <c r="I3169" s="61">
        <v>100.598063725541</v>
      </c>
      <c r="J3169" s="62">
        <v>0.31084091807571601</v>
      </c>
      <c r="K3169" s="62">
        <v>0.26919289811397301</v>
      </c>
      <c r="L3169" s="62">
        <v>0.257738320649265</v>
      </c>
      <c r="M3169" s="62">
        <v>0.31313804275676999</v>
      </c>
    </row>
    <row r="3170" spans="1:13" x14ac:dyDescent="0.35">
      <c r="A3170" s="59" t="s">
        <v>6248</v>
      </c>
      <c r="B3170" s="59" t="s">
        <v>6249</v>
      </c>
      <c r="C3170" s="60" t="s">
        <v>40</v>
      </c>
      <c r="D3170" s="60" t="s">
        <v>80</v>
      </c>
      <c r="E3170" s="60" t="s">
        <v>6656</v>
      </c>
      <c r="F3170" s="61">
        <v>98.195705515385399</v>
      </c>
      <c r="G3170" s="61"/>
      <c r="H3170" s="61"/>
      <c r="I3170" s="61">
        <v>100.598063725541</v>
      </c>
      <c r="J3170" s="62">
        <v>0.31084091807571601</v>
      </c>
      <c r="K3170" s="62">
        <v>0.26919289811397301</v>
      </c>
      <c r="L3170" s="62">
        <v>0.257738320649265</v>
      </c>
      <c r="M3170" s="62">
        <v>0.31313804275676999</v>
      </c>
    </row>
    <row r="3171" spans="1:13" x14ac:dyDescent="0.35">
      <c r="A3171" s="59" t="s">
        <v>6254</v>
      </c>
      <c r="B3171" s="59" t="s">
        <v>6255</v>
      </c>
      <c r="C3171" s="60" t="s">
        <v>31</v>
      </c>
      <c r="D3171" s="60" t="s">
        <v>80</v>
      </c>
      <c r="E3171" s="60" t="s">
        <v>6656</v>
      </c>
      <c r="F3171" s="61">
        <v>98.195705515385399</v>
      </c>
      <c r="G3171" s="61"/>
      <c r="H3171" s="61"/>
      <c r="I3171" s="61">
        <v>100.598063725541</v>
      </c>
      <c r="J3171" s="62">
        <v>0.31084091807571601</v>
      </c>
      <c r="K3171" s="62">
        <v>0.26919289811397301</v>
      </c>
      <c r="L3171" s="62">
        <v>0.257738320649265</v>
      </c>
      <c r="M3171" s="62">
        <v>0.31313804275676999</v>
      </c>
    </row>
    <row r="3172" spans="1:13" x14ac:dyDescent="0.35">
      <c r="A3172" s="59" t="s">
        <v>6246</v>
      </c>
      <c r="B3172" s="59" t="s">
        <v>6247</v>
      </c>
      <c r="C3172" s="60" t="s">
        <v>40</v>
      </c>
      <c r="D3172" s="60" t="s">
        <v>80</v>
      </c>
      <c r="E3172" s="60" t="s">
        <v>6656</v>
      </c>
      <c r="F3172" s="61">
        <v>98.195705515385399</v>
      </c>
      <c r="G3172" s="61"/>
      <c r="H3172" s="61"/>
      <c r="I3172" s="61">
        <v>100.598063725541</v>
      </c>
      <c r="J3172" s="62">
        <v>0.31084091807571601</v>
      </c>
      <c r="K3172" s="62">
        <v>0.26919289811397301</v>
      </c>
      <c r="L3172" s="62">
        <v>0.257738320649265</v>
      </c>
      <c r="M3172" s="62">
        <v>0.31313804275676999</v>
      </c>
    </row>
    <row r="3173" spans="1:13" x14ac:dyDescent="0.35">
      <c r="A3173" s="59" t="s">
        <v>6250</v>
      </c>
      <c r="B3173" s="59" t="s">
        <v>6251</v>
      </c>
      <c r="C3173" s="60" t="s">
        <v>40</v>
      </c>
      <c r="D3173" s="60" t="s">
        <v>80</v>
      </c>
      <c r="E3173" s="60" t="s">
        <v>6656</v>
      </c>
      <c r="F3173" s="61">
        <v>98.195705515385399</v>
      </c>
      <c r="G3173" s="61"/>
      <c r="H3173" s="61"/>
      <c r="I3173" s="61">
        <v>100.598063725541</v>
      </c>
      <c r="J3173" s="62">
        <v>0.31084091807571601</v>
      </c>
      <c r="K3173" s="62">
        <v>0.26919289811397301</v>
      </c>
      <c r="L3173" s="62">
        <v>0.257738320649265</v>
      </c>
      <c r="M3173" s="62">
        <v>0.31313804275676999</v>
      </c>
    </row>
    <row r="3174" spans="1:13" x14ac:dyDescent="0.35">
      <c r="A3174" s="59" t="s">
        <v>6244</v>
      </c>
      <c r="B3174" s="59" t="s">
        <v>6245</v>
      </c>
      <c r="C3174" s="60" t="s">
        <v>40</v>
      </c>
      <c r="D3174" s="60" t="s">
        <v>80</v>
      </c>
      <c r="E3174" s="60" t="s">
        <v>6656</v>
      </c>
      <c r="F3174" s="61">
        <v>98.195705515385399</v>
      </c>
      <c r="G3174" s="61"/>
      <c r="H3174" s="61"/>
      <c r="I3174" s="61">
        <v>100.598063725541</v>
      </c>
      <c r="J3174" s="62">
        <v>0.31084091807571601</v>
      </c>
      <c r="K3174" s="62">
        <v>0.26919289811397301</v>
      </c>
      <c r="L3174" s="62">
        <v>0.257738320649265</v>
      </c>
      <c r="M3174" s="62">
        <v>0.31313804275676999</v>
      </c>
    </row>
    <row r="3175" spans="1:13" x14ac:dyDescent="0.35">
      <c r="A3175" s="59" t="s">
        <v>1348</v>
      </c>
      <c r="B3175" s="59" t="s">
        <v>1349</v>
      </c>
      <c r="C3175" s="60" t="s">
        <v>40</v>
      </c>
      <c r="D3175" s="60" t="s">
        <v>37</v>
      </c>
      <c r="E3175" s="60" t="s">
        <v>6657</v>
      </c>
      <c r="F3175" s="61">
        <v>103.760886778019</v>
      </c>
      <c r="G3175" s="61">
        <v>101.724359532375</v>
      </c>
      <c r="H3175" s="61">
        <v>112.78590069496499</v>
      </c>
      <c r="I3175" s="61">
        <v>106.62751618138</v>
      </c>
      <c r="J3175" s="62">
        <v>0.55733629131254403</v>
      </c>
      <c r="K3175" s="62">
        <v>0.50640223694751896</v>
      </c>
      <c r="L3175" s="62">
        <v>0.50573358406144997</v>
      </c>
      <c r="M3175" s="62">
        <v>0.55998499998144302</v>
      </c>
    </row>
    <row r="3176" spans="1:13" x14ac:dyDescent="0.35">
      <c r="A3176" s="59" t="s">
        <v>2488</v>
      </c>
      <c r="B3176" s="59" t="s">
        <v>2489</v>
      </c>
      <c r="C3176" s="60" t="s">
        <v>40</v>
      </c>
      <c r="D3176" s="60" t="s">
        <v>46</v>
      </c>
      <c r="E3176" s="60" t="s">
        <v>6657</v>
      </c>
      <c r="F3176" s="61">
        <v>98.355272346244305</v>
      </c>
      <c r="G3176" s="61">
        <v>89.6192369178642</v>
      </c>
      <c r="H3176" s="61">
        <v>104.71635270407999</v>
      </c>
      <c r="I3176" s="61">
        <v>96.692989557507701</v>
      </c>
      <c r="J3176" s="62">
        <v>0.50986081367750302</v>
      </c>
      <c r="K3176" s="62">
        <v>0.51899050080011</v>
      </c>
      <c r="L3176" s="62">
        <v>0.44715425053042301</v>
      </c>
      <c r="M3176" s="62">
        <v>0.49681425068870599</v>
      </c>
    </row>
    <row r="3177" spans="1:13" x14ac:dyDescent="0.35">
      <c r="A3177" s="59" t="s">
        <v>1354</v>
      </c>
      <c r="B3177" s="59" t="s">
        <v>1355</v>
      </c>
      <c r="C3177" s="60" t="s">
        <v>40</v>
      </c>
      <c r="D3177" s="60" t="s">
        <v>37</v>
      </c>
      <c r="E3177" s="60" t="s">
        <v>6657</v>
      </c>
      <c r="F3177" s="61">
        <v>102.559088220926</v>
      </c>
      <c r="G3177" s="61">
        <v>105.577562989226</v>
      </c>
      <c r="H3177" s="61">
        <v>115.70547422979899</v>
      </c>
      <c r="I3177" s="61">
        <v>99.048634455972902</v>
      </c>
      <c r="J3177" s="62">
        <v>0.55723354161945604</v>
      </c>
      <c r="K3177" s="62">
        <v>0.50628060784832596</v>
      </c>
      <c r="L3177" s="62">
        <v>0.50208493277096899</v>
      </c>
      <c r="M3177" s="62">
        <v>0.56036635801053802</v>
      </c>
    </row>
    <row r="3178" spans="1:13" x14ac:dyDescent="0.35">
      <c r="A3178" s="59" t="s">
        <v>2490</v>
      </c>
      <c r="B3178" s="59" t="s">
        <v>2491</v>
      </c>
      <c r="C3178" s="60" t="s">
        <v>40</v>
      </c>
      <c r="D3178" s="60" t="s">
        <v>46</v>
      </c>
      <c r="E3178" s="60" t="s">
        <v>6657</v>
      </c>
      <c r="F3178" s="61">
        <v>99.299511047545096</v>
      </c>
      <c r="G3178" s="61">
        <v>93.349502729219907</v>
      </c>
      <c r="H3178" s="61">
        <v>105.707951799041</v>
      </c>
      <c r="I3178" s="61">
        <v>94.073617138589896</v>
      </c>
      <c r="J3178" s="62">
        <v>0.566960545486481</v>
      </c>
      <c r="K3178" s="62">
        <v>0.51899050080011</v>
      </c>
      <c r="L3178" s="62">
        <v>0.510939405591326</v>
      </c>
      <c r="M3178" s="62">
        <v>0.57728940140445195</v>
      </c>
    </row>
    <row r="3179" spans="1:13" x14ac:dyDescent="0.35">
      <c r="A3179" s="59" t="s">
        <v>4753</v>
      </c>
      <c r="B3179" s="59" t="s">
        <v>4754</v>
      </c>
      <c r="C3179" s="60" t="s">
        <v>40</v>
      </c>
      <c r="D3179" s="60" t="s">
        <v>259</v>
      </c>
      <c r="E3179" s="60" t="s">
        <v>6656</v>
      </c>
      <c r="F3179" s="61">
        <v>102.469163783005</v>
      </c>
      <c r="G3179" s="61"/>
      <c r="H3179" s="61"/>
      <c r="I3179" s="61">
        <v>99.803253542539295</v>
      </c>
      <c r="J3179" s="62">
        <v>0.32780554334925599</v>
      </c>
      <c r="K3179" s="62">
        <v>0.28272628953909501</v>
      </c>
      <c r="L3179" s="62">
        <v>0.27739714122951997</v>
      </c>
      <c r="M3179" s="62">
        <v>0.32730143157593</v>
      </c>
    </row>
    <row r="3180" spans="1:13" x14ac:dyDescent="0.35">
      <c r="A3180" s="59" t="s">
        <v>2002</v>
      </c>
      <c r="B3180" s="59" t="s">
        <v>2003</v>
      </c>
      <c r="C3180" s="60" t="s">
        <v>40</v>
      </c>
      <c r="D3180" s="60" t="s">
        <v>32</v>
      </c>
      <c r="E3180" s="60" t="s">
        <v>6657</v>
      </c>
      <c r="F3180" s="61">
        <v>117.158914625314</v>
      </c>
      <c r="G3180" s="61">
        <v>100.934654281166</v>
      </c>
      <c r="H3180" s="61">
        <v>111.616263467715</v>
      </c>
      <c r="I3180" s="61">
        <v>110.147111493881</v>
      </c>
      <c r="J3180" s="62">
        <v>0.54664964297823304</v>
      </c>
      <c r="K3180" s="62">
        <v>0.50177069846212896</v>
      </c>
      <c r="L3180" s="62">
        <v>0.48841192023833202</v>
      </c>
      <c r="M3180" s="62">
        <v>0.53548565674244297</v>
      </c>
    </row>
    <row r="3181" spans="1:13" x14ac:dyDescent="0.35">
      <c r="A3181" s="59" t="s">
        <v>2000</v>
      </c>
      <c r="B3181" s="59" t="s">
        <v>2001</v>
      </c>
      <c r="C3181" s="60" t="s">
        <v>31</v>
      </c>
      <c r="D3181" s="60" t="s">
        <v>32</v>
      </c>
      <c r="E3181" s="60" t="s">
        <v>6657</v>
      </c>
      <c r="F3181" s="61">
        <v>111.285325713848</v>
      </c>
      <c r="G3181" s="61">
        <v>102.426407484829</v>
      </c>
      <c r="H3181" s="61">
        <v>110.94247075842701</v>
      </c>
      <c r="I3181" s="61">
        <v>108.02999597109201</v>
      </c>
      <c r="J3181" s="62">
        <v>0.54662050066585899</v>
      </c>
      <c r="K3181" s="62">
        <v>0.50173421766091897</v>
      </c>
      <c r="L3181" s="62">
        <v>0.488347638062061</v>
      </c>
      <c r="M3181" s="62">
        <v>0.53541786251982204</v>
      </c>
    </row>
    <row r="3182" spans="1:13" x14ac:dyDescent="0.35">
      <c r="A3182" s="59" t="s">
        <v>5908</v>
      </c>
      <c r="B3182" s="59" t="s">
        <v>5909</v>
      </c>
      <c r="C3182" s="60" t="s">
        <v>40</v>
      </c>
      <c r="D3182" s="60" t="s">
        <v>61</v>
      </c>
      <c r="E3182" s="60" t="s">
        <v>6657</v>
      </c>
      <c r="F3182" s="61">
        <v>124.336853763458</v>
      </c>
      <c r="G3182" s="61">
        <v>112.088397828796</v>
      </c>
      <c r="H3182" s="61">
        <v>111.09388636625999</v>
      </c>
      <c r="I3182" s="61">
        <v>105.484392714001</v>
      </c>
      <c r="J3182" s="62">
        <v>0.52796943771655402</v>
      </c>
      <c r="K3182" s="62">
        <v>0.47616070687564799</v>
      </c>
      <c r="L3182" s="62">
        <v>0.46702792708118701</v>
      </c>
      <c r="M3182" s="62">
        <v>0.52299868519985304</v>
      </c>
    </row>
    <row r="3183" spans="1:13" x14ac:dyDescent="0.35">
      <c r="A3183" s="59" t="s">
        <v>2006</v>
      </c>
      <c r="B3183" s="59" t="s">
        <v>2007</v>
      </c>
      <c r="C3183" s="60" t="s">
        <v>40</v>
      </c>
      <c r="D3183" s="60" t="s">
        <v>32</v>
      </c>
      <c r="E3183" s="60" t="s">
        <v>6657</v>
      </c>
      <c r="F3183" s="61">
        <v>116.185761703712</v>
      </c>
      <c r="G3183" s="61">
        <v>104.66492406017301</v>
      </c>
      <c r="H3183" s="61">
        <v>108.338545026201</v>
      </c>
      <c r="I3183" s="61">
        <v>105.548327396416</v>
      </c>
      <c r="J3183" s="62">
        <v>0.54664964297823304</v>
      </c>
      <c r="K3183" s="62">
        <v>0.50177069846212896</v>
      </c>
      <c r="L3183" s="62">
        <v>0.49194106432197898</v>
      </c>
      <c r="M3183" s="62">
        <v>0.54048793252839999</v>
      </c>
    </row>
    <row r="3184" spans="1:13" x14ac:dyDescent="0.35">
      <c r="A3184" s="59" t="s">
        <v>1998</v>
      </c>
      <c r="B3184" s="59" t="s">
        <v>1999</v>
      </c>
      <c r="C3184" s="60" t="s">
        <v>31</v>
      </c>
      <c r="D3184" s="60" t="s">
        <v>32</v>
      </c>
      <c r="E3184" s="60" t="s">
        <v>6657</v>
      </c>
      <c r="F3184" s="61">
        <v>115.66451386105599</v>
      </c>
      <c r="G3184" s="61">
        <v>103.66983735724899</v>
      </c>
      <c r="H3184" s="61">
        <v>106.04433099316</v>
      </c>
      <c r="I3184" s="61">
        <v>108.371410756963</v>
      </c>
      <c r="J3184" s="62">
        <v>0.54662050066585899</v>
      </c>
      <c r="K3184" s="62">
        <v>0.50173421766091897</v>
      </c>
      <c r="L3184" s="62">
        <v>0.49187208171598401</v>
      </c>
      <c r="M3184" s="62">
        <v>0.54041358426408703</v>
      </c>
    </row>
    <row r="3185" spans="1:13" x14ac:dyDescent="0.35">
      <c r="A3185" s="59" t="s">
        <v>2008</v>
      </c>
      <c r="B3185" s="59" t="s">
        <v>2009</v>
      </c>
      <c r="C3185" s="60" t="s">
        <v>40</v>
      </c>
      <c r="D3185" s="60" t="s">
        <v>32</v>
      </c>
      <c r="E3185" s="60" t="s">
        <v>6657</v>
      </c>
      <c r="F3185" s="61">
        <v>118.13206754691601</v>
      </c>
      <c r="G3185" s="61">
        <v>107.15176793441</v>
      </c>
      <c r="H3185" s="61">
        <v>111.049950206815</v>
      </c>
      <c r="I3185" s="61">
        <v>108.47925799996</v>
      </c>
      <c r="J3185" s="62">
        <v>0.54664964297823304</v>
      </c>
      <c r="K3185" s="62">
        <v>0.50177069846212896</v>
      </c>
      <c r="L3185" s="62">
        <v>0.48480569831029502</v>
      </c>
      <c r="M3185" s="62">
        <v>0.53548565674244297</v>
      </c>
    </row>
    <row r="3186" spans="1:13" x14ac:dyDescent="0.35">
      <c r="A3186" s="59" t="s">
        <v>2004</v>
      </c>
      <c r="B3186" s="59" t="s">
        <v>2005</v>
      </c>
      <c r="C3186" s="60" t="s">
        <v>40</v>
      </c>
      <c r="D3186" s="60" t="s">
        <v>32</v>
      </c>
      <c r="E3186" s="60" t="s">
        <v>6657</v>
      </c>
      <c r="F3186" s="61">
        <v>121.39485146641699</v>
      </c>
      <c r="G3186" s="61">
        <v>105.530109891271</v>
      </c>
      <c r="H3186" s="61">
        <v>106.70580179079199</v>
      </c>
      <c r="I3186" s="61">
        <v>103.302554518314</v>
      </c>
      <c r="J3186" s="62">
        <v>0.596681159266095</v>
      </c>
      <c r="K3186" s="62">
        <v>0.55239547404692801</v>
      </c>
      <c r="L3186" s="62">
        <v>0.54166535931145898</v>
      </c>
      <c r="M3186" s="62">
        <v>0.587770872644793</v>
      </c>
    </row>
    <row r="3187" spans="1:13" x14ac:dyDescent="0.35">
      <c r="A3187" s="59" t="s">
        <v>1994</v>
      </c>
      <c r="B3187" s="59" t="s">
        <v>1995</v>
      </c>
      <c r="C3187" s="60" t="s">
        <v>40</v>
      </c>
      <c r="D3187" s="60" t="s">
        <v>120</v>
      </c>
      <c r="E3187" s="60" t="s">
        <v>6657</v>
      </c>
      <c r="F3187" s="61">
        <v>84.853462209329507</v>
      </c>
      <c r="G3187" s="61">
        <v>110.75994914509199</v>
      </c>
      <c r="H3187" s="61">
        <v>108.82539544806301</v>
      </c>
      <c r="I3187" s="61">
        <v>106.524396881283</v>
      </c>
      <c r="J3187" s="62">
        <v>0.51816655076695095</v>
      </c>
      <c r="K3187" s="62">
        <v>0.45916380663467399</v>
      </c>
      <c r="L3187" s="62">
        <v>0.45142262005279299</v>
      </c>
      <c r="M3187" s="62">
        <v>0.53453921606138499</v>
      </c>
    </row>
    <row r="3188" spans="1:13" x14ac:dyDescent="0.35">
      <c r="A3188" s="59" t="s">
        <v>5750</v>
      </c>
      <c r="B3188" s="59" t="s">
        <v>5751</v>
      </c>
      <c r="C3188" s="60" t="s">
        <v>40</v>
      </c>
      <c r="D3188" s="60" t="s">
        <v>120</v>
      </c>
      <c r="E3188" s="60" t="s">
        <v>6656</v>
      </c>
      <c r="F3188" s="61">
        <v>90.820899274770596</v>
      </c>
      <c r="G3188" s="61">
        <v>109.14305228235</v>
      </c>
      <c r="H3188" s="61">
        <v>108.564071985894</v>
      </c>
      <c r="I3188" s="61">
        <v>102.671338323246</v>
      </c>
      <c r="J3188" s="62">
        <v>0.40112433881051801</v>
      </c>
      <c r="K3188" s="62">
        <v>0.35770636240287801</v>
      </c>
      <c r="L3188" s="62">
        <v>0.35328721133929702</v>
      </c>
      <c r="M3188" s="62">
        <v>0.41392610540389002</v>
      </c>
    </row>
    <row r="3189" spans="1:13" x14ac:dyDescent="0.35">
      <c r="A3189" s="59" t="s">
        <v>1346</v>
      </c>
      <c r="B3189" s="59" t="s">
        <v>1347</v>
      </c>
      <c r="C3189" s="60" t="s">
        <v>31</v>
      </c>
      <c r="D3189" s="60" t="s">
        <v>37</v>
      </c>
      <c r="E3189" s="60" t="s">
        <v>6657</v>
      </c>
      <c r="F3189" s="61">
        <v>104.212791856964</v>
      </c>
      <c r="G3189" s="61">
        <v>106.94640235329599</v>
      </c>
      <c r="H3189" s="61">
        <v>114.403758701329</v>
      </c>
      <c r="I3189" s="61">
        <v>105.31887889470801</v>
      </c>
      <c r="J3189" s="62">
        <v>0.55744255519064601</v>
      </c>
      <c r="K3189" s="62">
        <v>0.50650581594095301</v>
      </c>
      <c r="L3189" s="62">
        <v>0.50204878322030899</v>
      </c>
      <c r="M3189" s="62">
        <v>0.56001326170291998</v>
      </c>
    </row>
    <row r="3190" spans="1:13" x14ac:dyDescent="0.35">
      <c r="A3190" s="59" t="s">
        <v>1938</v>
      </c>
      <c r="B3190" s="59" t="s">
        <v>1939</v>
      </c>
      <c r="C3190" s="60" t="s">
        <v>31</v>
      </c>
      <c r="D3190" s="60" t="s">
        <v>80</v>
      </c>
      <c r="E3190" s="60" t="s">
        <v>6657</v>
      </c>
      <c r="F3190" s="61">
        <v>97.886741412275697</v>
      </c>
      <c r="G3190" s="61">
        <v>102.457160742542</v>
      </c>
      <c r="H3190" s="61">
        <v>106.30889232992401</v>
      </c>
      <c r="I3190" s="61">
        <v>103.26215209715799</v>
      </c>
      <c r="J3190" s="62">
        <v>0.57992416437233696</v>
      </c>
      <c r="K3190" s="62">
        <v>0.540826870391097</v>
      </c>
      <c r="L3190" s="62">
        <v>0.53559234079272999</v>
      </c>
      <c r="M3190" s="62">
        <v>0.590564274636452</v>
      </c>
    </row>
    <row r="3191" spans="1:13" x14ac:dyDescent="0.35">
      <c r="A3191" s="59" t="s">
        <v>2486</v>
      </c>
      <c r="B3191" s="59" t="s">
        <v>2487</v>
      </c>
      <c r="C3191" s="60" t="s">
        <v>31</v>
      </c>
      <c r="D3191" s="60" t="s">
        <v>46</v>
      </c>
      <c r="E3191" s="60" t="s">
        <v>6657</v>
      </c>
      <c r="F3191" s="61">
        <v>102.184301997509</v>
      </c>
      <c r="G3191" s="61">
        <v>93.287012236512396</v>
      </c>
      <c r="H3191" s="61">
        <v>107.31987370198</v>
      </c>
      <c r="I3191" s="61">
        <v>94.020864757491594</v>
      </c>
      <c r="J3191" s="62">
        <v>0.56710908368982105</v>
      </c>
      <c r="K3191" s="62">
        <v>0.51912117309055905</v>
      </c>
      <c r="L3191" s="62">
        <v>0.50726978944985601</v>
      </c>
      <c r="M3191" s="62">
        <v>0.56636508355105797</v>
      </c>
    </row>
    <row r="3192" spans="1:13" x14ac:dyDescent="0.35">
      <c r="A3192" s="59" t="s">
        <v>1996</v>
      </c>
      <c r="B3192" s="59" t="s">
        <v>1997</v>
      </c>
      <c r="C3192" s="60" t="s">
        <v>40</v>
      </c>
      <c r="D3192" s="60" t="s">
        <v>120</v>
      </c>
      <c r="E3192" s="60" t="s">
        <v>6657</v>
      </c>
      <c r="F3192" s="61">
        <v>87.745990013948202</v>
      </c>
      <c r="G3192" s="61">
        <v>110.75994914509199</v>
      </c>
      <c r="H3192" s="61">
        <v>108.82539544806301</v>
      </c>
      <c r="I3192" s="61">
        <v>97.516551722366998</v>
      </c>
      <c r="J3192" s="62">
        <v>0.50733265298782004</v>
      </c>
      <c r="K3192" s="62">
        <v>0.45916380663467399</v>
      </c>
      <c r="L3192" s="62">
        <v>0.45142262005279299</v>
      </c>
      <c r="M3192" s="62">
        <v>0.53453921606138499</v>
      </c>
    </row>
    <row r="3193" spans="1:13" x14ac:dyDescent="0.35">
      <c r="A3193" s="59" t="s">
        <v>5145</v>
      </c>
      <c r="B3193" s="59" t="s">
        <v>5146</v>
      </c>
      <c r="C3193" s="60" t="s">
        <v>31</v>
      </c>
      <c r="D3193" s="60" t="s">
        <v>37</v>
      </c>
      <c r="E3193" s="60" t="s">
        <v>6656</v>
      </c>
      <c r="F3193" s="61">
        <v>102.76144495885799</v>
      </c>
      <c r="G3193" s="61">
        <v>114.961016344681</v>
      </c>
      <c r="H3193" s="61">
        <v>109.555850962778</v>
      </c>
      <c r="I3193" s="61">
        <v>107.827410781323</v>
      </c>
      <c r="J3193" s="62">
        <v>0.420111934688503</v>
      </c>
      <c r="K3193" s="62">
        <v>0.37599036192186902</v>
      </c>
      <c r="L3193" s="62">
        <v>0.37098859054243599</v>
      </c>
      <c r="M3193" s="62">
        <v>0.423532255423967</v>
      </c>
    </row>
    <row r="3194" spans="1:13" x14ac:dyDescent="0.35">
      <c r="A3194" s="59" t="s">
        <v>2176</v>
      </c>
      <c r="B3194" s="59" t="s">
        <v>2177</v>
      </c>
      <c r="C3194" s="60" t="s">
        <v>40</v>
      </c>
      <c r="D3194" s="60" t="s">
        <v>80</v>
      </c>
      <c r="E3194" s="60" t="s">
        <v>6657</v>
      </c>
      <c r="F3194" s="61">
        <v>97.245189225100205</v>
      </c>
      <c r="G3194" s="61">
        <v>97.915827850597395</v>
      </c>
      <c r="H3194" s="61">
        <v>110.785973486296</v>
      </c>
      <c r="I3194" s="61">
        <v>102.652354916142</v>
      </c>
      <c r="J3194" s="62">
        <v>0.52223851059773896</v>
      </c>
      <c r="K3194" s="62">
        <v>0.46640911460553303</v>
      </c>
      <c r="L3194" s="62">
        <v>0.45259998399637602</v>
      </c>
      <c r="M3194" s="62">
        <v>0.52887205218294397</v>
      </c>
    </row>
    <row r="3195" spans="1:13" x14ac:dyDescent="0.35">
      <c r="A3195" s="59" t="s">
        <v>2484</v>
      </c>
      <c r="B3195" s="59" t="s">
        <v>2485</v>
      </c>
      <c r="C3195" s="60" t="s">
        <v>31</v>
      </c>
      <c r="D3195" s="60" t="s">
        <v>46</v>
      </c>
      <c r="E3195" s="60" t="s">
        <v>6657</v>
      </c>
      <c r="F3195" s="61">
        <v>97.318548447245405</v>
      </c>
      <c r="G3195" s="61">
        <v>89.556706748653298</v>
      </c>
      <c r="H3195" s="61">
        <v>107.641637489937</v>
      </c>
      <c r="I3195" s="61">
        <v>98.472283889208597</v>
      </c>
      <c r="J3195" s="62">
        <v>0.56710908368982105</v>
      </c>
      <c r="K3195" s="62">
        <v>0.51912117309055905</v>
      </c>
      <c r="L3195" s="62">
        <v>0.50726978944985601</v>
      </c>
      <c r="M3195" s="62">
        <v>0.57743460495760501</v>
      </c>
    </row>
    <row r="3196" spans="1:13" x14ac:dyDescent="0.35">
      <c r="A3196" s="59" t="s">
        <v>1362</v>
      </c>
      <c r="B3196" s="59" t="s">
        <v>1363</v>
      </c>
      <c r="C3196" s="60" t="s">
        <v>40</v>
      </c>
      <c r="D3196" s="60" t="s">
        <v>32</v>
      </c>
      <c r="E3196" s="60" t="s">
        <v>6657</v>
      </c>
      <c r="F3196" s="61">
        <v>124.290839275192</v>
      </c>
      <c r="G3196" s="61">
        <v>112.009322557706</v>
      </c>
      <c r="H3196" s="61">
        <v>106.49934231483</v>
      </c>
      <c r="I3196" s="61">
        <v>110.001870520664</v>
      </c>
      <c r="J3196" s="62">
        <v>0.60400824057014202</v>
      </c>
      <c r="K3196" s="62">
        <v>0.557132036814462</v>
      </c>
      <c r="L3196" s="62">
        <v>0.54522195226605596</v>
      </c>
      <c r="M3196" s="62">
        <v>0.59789108736488505</v>
      </c>
    </row>
    <row r="3197" spans="1:13" x14ac:dyDescent="0.35">
      <c r="A3197" s="59" t="s">
        <v>5874</v>
      </c>
      <c r="B3197" s="59" t="s">
        <v>5875</v>
      </c>
      <c r="C3197" s="60" t="s">
        <v>31</v>
      </c>
      <c r="D3197" s="60" t="s">
        <v>37</v>
      </c>
      <c r="E3197" s="60" t="s">
        <v>6656</v>
      </c>
      <c r="F3197" s="61">
        <v>101.226380228225</v>
      </c>
      <c r="G3197" s="61">
        <v>110.665320684706</v>
      </c>
      <c r="H3197" s="61">
        <v>99.847857479556595</v>
      </c>
      <c r="I3197" s="61">
        <v>103.794045673551</v>
      </c>
      <c r="J3197" s="62">
        <v>0.41930453515988397</v>
      </c>
      <c r="K3197" s="62">
        <v>0.38926831398110501</v>
      </c>
      <c r="L3197" s="62">
        <v>0.38734741904971598</v>
      </c>
      <c r="M3197" s="62">
        <v>0.434596307705582</v>
      </c>
    </row>
    <row r="3198" spans="1:13" x14ac:dyDescent="0.35">
      <c r="A3198" s="59" t="s">
        <v>6256</v>
      </c>
      <c r="B3198" s="59" t="s">
        <v>6257</v>
      </c>
      <c r="C3198" s="60" t="s">
        <v>31</v>
      </c>
      <c r="D3198" s="60" t="s">
        <v>80</v>
      </c>
      <c r="E3198" s="60" t="s">
        <v>6656</v>
      </c>
      <c r="F3198" s="61">
        <v>98.980213303155907</v>
      </c>
      <c r="G3198" s="61">
        <v>97.955016332913104</v>
      </c>
      <c r="H3198" s="61">
        <v>110.12720091749399</v>
      </c>
      <c r="I3198" s="61">
        <v>101.51711135359901</v>
      </c>
      <c r="J3198" s="62">
        <v>0.41139876755925198</v>
      </c>
      <c r="K3198" s="62">
        <v>0.36836484937872499</v>
      </c>
      <c r="L3198" s="62">
        <v>0.35643874128973801</v>
      </c>
      <c r="M3198" s="62">
        <v>0.41133263259654101</v>
      </c>
    </row>
    <row r="3199" spans="1:13" x14ac:dyDescent="0.35">
      <c r="A3199" s="59" t="s">
        <v>5748</v>
      </c>
      <c r="B3199" s="59" t="s">
        <v>5749</v>
      </c>
      <c r="C3199" s="60" t="s">
        <v>31</v>
      </c>
      <c r="D3199" s="60" t="s">
        <v>120</v>
      </c>
      <c r="E3199" s="60" t="s">
        <v>6656</v>
      </c>
      <c r="F3199" s="61">
        <v>90.820899274770596</v>
      </c>
      <c r="G3199" s="61">
        <v>109.14305228235</v>
      </c>
      <c r="H3199" s="61">
        <v>108.564071985894</v>
      </c>
      <c r="I3199" s="61">
        <v>102.671338323246</v>
      </c>
      <c r="J3199" s="62">
        <v>0.40112433881051801</v>
      </c>
      <c r="K3199" s="62">
        <v>0.35770636240287801</v>
      </c>
      <c r="L3199" s="62">
        <v>0.35328721133929702</v>
      </c>
      <c r="M3199" s="62">
        <v>0.41392610540389002</v>
      </c>
    </row>
    <row r="3200" spans="1:13" x14ac:dyDescent="0.35">
      <c r="A3200" s="59" t="s">
        <v>4755</v>
      </c>
      <c r="B3200" s="59" t="s">
        <v>4756</v>
      </c>
      <c r="C3200" s="60" t="s">
        <v>40</v>
      </c>
      <c r="D3200" s="60" t="s">
        <v>259</v>
      </c>
      <c r="E3200" s="60" t="s">
        <v>6656</v>
      </c>
      <c r="F3200" s="61">
        <v>102.469163783005</v>
      </c>
      <c r="G3200" s="61"/>
      <c r="H3200" s="61"/>
      <c r="I3200" s="61">
        <v>99.803253542539295</v>
      </c>
      <c r="J3200" s="62">
        <v>0.32780554334925599</v>
      </c>
      <c r="K3200" s="62">
        <v>0.28272628953909501</v>
      </c>
      <c r="L3200" s="62">
        <v>0.27739714122951997</v>
      </c>
      <c r="M3200" s="62">
        <v>0.32730143157593</v>
      </c>
    </row>
    <row r="3201" spans="1:13" x14ac:dyDescent="0.35">
      <c r="A3201" s="59" t="s">
        <v>1936</v>
      </c>
      <c r="B3201" s="59" t="s">
        <v>1937</v>
      </c>
      <c r="C3201" s="60" t="s">
        <v>31</v>
      </c>
      <c r="D3201" s="60" t="s">
        <v>80</v>
      </c>
      <c r="E3201" s="60" t="s">
        <v>6657</v>
      </c>
      <c r="F3201" s="61">
        <v>97.886741412275697</v>
      </c>
      <c r="G3201" s="61">
        <v>98.416029527780907</v>
      </c>
      <c r="H3201" s="61">
        <v>105.35331458984101</v>
      </c>
      <c r="I3201" s="61">
        <v>102.450557716856</v>
      </c>
      <c r="J3201" s="62">
        <v>0.57992416437233696</v>
      </c>
      <c r="K3201" s="62">
        <v>0.540826870391097</v>
      </c>
      <c r="L3201" s="62">
        <v>0.53559234079272999</v>
      </c>
      <c r="M3201" s="62">
        <v>0.590564274636452</v>
      </c>
    </row>
    <row r="3202" spans="1:13" x14ac:dyDescent="0.35">
      <c r="A3202" s="59" t="s">
        <v>4751</v>
      </c>
      <c r="B3202" s="59" t="s">
        <v>4752</v>
      </c>
      <c r="C3202" s="60" t="s">
        <v>31</v>
      </c>
      <c r="D3202" s="60" t="s">
        <v>259</v>
      </c>
      <c r="E3202" s="60" t="s">
        <v>6656</v>
      </c>
      <c r="F3202" s="61">
        <v>102.469163783005</v>
      </c>
      <c r="G3202" s="61"/>
      <c r="H3202" s="61"/>
      <c r="I3202" s="61">
        <v>99.803253542539295</v>
      </c>
      <c r="J3202" s="62">
        <v>0.32780554334925599</v>
      </c>
      <c r="K3202" s="62">
        <v>0.28272628953909501</v>
      </c>
      <c r="L3202" s="62">
        <v>0.27739714122951997</v>
      </c>
      <c r="M3202" s="62">
        <v>0.32730143157593</v>
      </c>
    </row>
    <row r="3203" spans="1:13" x14ac:dyDescent="0.35">
      <c r="A3203" s="59" t="s">
        <v>502</v>
      </c>
      <c r="B3203" s="59" t="s">
        <v>503</v>
      </c>
      <c r="C3203" s="60" t="s">
        <v>31</v>
      </c>
      <c r="D3203" s="60" t="s">
        <v>89</v>
      </c>
      <c r="E3203" s="60" t="s">
        <v>6657</v>
      </c>
      <c r="F3203" s="61">
        <v>102.543857068609</v>
      </c>
      <c r="G3203" s="61">
        <v>102.28313166373999</v>
      </c>
      <c r="H3203" s="61">
        <v>97.622299879090093</v>
      </c>
      <c r="I3203" s="61">
        <v>113.09605842529901</v>
      </c>
      <c r="J3203" s="62">
        <v>0.55301487631312296</v>
      </c>
      <c r="K3203" s="62">
        <v>0.50666788240796301</v>
      </c>
      <c r="L3203" s="62">
        <v>0.50394965527272795</v>
      </c>
      <c r="M3203" s="62">
        <v>0.56854103934131195</v>
      </c>
    </row>
    <row r="3204" spans="1:13" x14ac:dyDescent="0.35">
      <c r="A3204" s="59" t="s">
        <v>4757</v>
      </c>
      <c r="B3204" s="59" t="s">
        <v>4758</v>
      </c>
      <c r="C3204" s="60" t="s">
        <v>40</v>
      </c>
      <c r="D3204" s="60" t="s">
        <v>259</v>
      </c>
      <c r="E3204" s="60" t="s">
        <v>6656</v>
      </c>
      <c r="F3204" s="61">
        <v>102.469163783005</v>
      </c>
      <c r="G3204" s="61"/>
      <c r="H3204" s="61"/>
      <c r="I3204" s="61">
        <v>99.803253542539295</v>
      </c>
      <c r="J3204" s="62">
        <v>0.32780554334925599</v>
      </c>
      <c r="K3204" s="62">
        <v>0.28272628953909501</v>
      </c>
      <c r="L3204" s="62">
        <v>0.27739714122951997</v>
      </c>
      <c r="M3204" s="62">
        <v>0.32730143157593</v>
      </c>
    </row>
    <row r="3205" spans="1:13" x14ac:dyDescent="0.35">
      <c r="A3205" s="59" t="s">
        <v>5906</v>
      </c>
      <c r="B3205" s="59" t="s">
        <v>5907</v>
      </c>
      <c r="C3205" s="60" t="s">
        <v>31</v>
      </c>
      <c r="D3205" s="60" t="s">
        <v>61</v>
      </c>
      <c r="E3205" s="60" t="s">
        <v>6656</v>
      </c>
      <c r="F3205" s="61">
        <v>118.501003866399</v>
      </c>
      <c r="G3205" s="61">
        <v>111.000031666599</v>
      </c>
      <c r="H3205" s="61">
        <v>110.353717227758</v>
      </c>
      <c r="I3205" s="61">
        <v>106.578983131143</v>
      </c>
      <c r="J3205" s="62">
        <v>0.426262196703735</v>
      </c>
      <c r="K3205" s="62">
        <v>0.38684341246104498</v>
      </c>
      <c r="L3205" s="62">
        <v>0.37601456550460199</v>
      </c>
      <c r="M3205" s="62">
        <v>0.42096916510717802</v>
      </c>
    </row>
    <row r="3206" spans="1:13" x14ac:dyDescent="0.35">
      <c r="A3206" s="59" t="s">
        <v>504</v>
      </c>
      <c r="B3206" s="59" t="s">
        <v>505</v>
      </c>
      <c r="C3206" s="60" t="s">
        <v>40</v>
      </c>
      <c r="D3206" s="60" t="s">
        <v>89</v>
      </c>
      <c r="E3206" s="60" t="s">
        <v>6657</v>
      </c>
      <c r="F3206" s="61">
        <v>102.969009538097</v>
      </c>
      <c r="G3206" s="61">
        <v>103.50795722375901</v>
      </c>
      <c r="H3206" s="61">
        <v>94.372481123676806</v>
      </c>
      <c r="I3206" s="61">
        <v>102.75300279154</v>
      </c>
      <c r="J3206" s="62">
        <v>0.53093762782202403</v>
      </c>
      <c r="K3206" s="62">
        <v>0.50548680189370299</v>
      </c>
      <c r="L3206" s="62">
        <v>0.50340973481261098</v>
      </c>
      <c r="M3206" s="62">
        <v>0.56064507495104698</v>
      </c>
    </row>
    <row r="3207" spans="1:13" x14ac:dyDescent="0.35">
      <c r="A3207" s="59" t="s">
        <v>500</v>
      </c>
      <c r="B3207" s="59" t="s">
        <v>501</v>
      </c>
      <c r="C3207" s="60" t="s">
        <v>31</v>
      </c>
      <c r="D3207" s="60" t="s">
        <v>89</v>
      </c>
      <c r="E3207" s="60" t="s">
        <v>6657</v>
      </c>
      <c r="F3207" s="61">
        <v>109.325179854019</v>
      </c>
      <c r="G3207" s="61">
        <v>106.961598454062</v>
      </c>
      <c r="H3207" s="61">
        <v>92.765748814187106</v>
      </c>
      <c r="I3207" s="61">
        <v>105.864490669064</v>
      </c>
      <c r="J3207" s="62">
        <v>0.58425914115777</v>
      </c>
      <c r="K3207" s="62">
        <v>0.53358413546328098</v>
      </c>
      <c r="L3207" s="62">
        <v>0.53305020198345598</v>
      </c>
      <c r="M3207" s="62">
        <v>0.59278642616136601</v>
      </c>
    </row>
    <row r="3208" spans="1:13" x14ac:dyDescent="0.35">
      <c r="A3208" s="59" t="s">
        <v>3801</v>
      </c>
      <c r="B3208" s="59" t="s">
        <v>3802</v>
      </c>
      <c r="C3208" s="60" t="s">
        <v>31</v>
      </c>
      <c r="D3208" s="60" t="s">
        <v>41</v>
      </c>
      <c r="E3208" s="60" t="s">
        <v>6656</v>
      </c>
      <c r="F3208" s="61">
        <v>106.67959646975901</v>
      </c>
      <c r="G3208" s="61">
        <v>106.588837705499</v>
      </c>
      <c r="H3208" s="61">
        <v>107.268382501811</v>
      </c>
      <c r="I3208" s="61">
        <v>97.880746596761597</v>
      </c>
      <c r="J3208" s="62">
        <v>0.383935833564091</v>
      </c>
      <c r="K3208" s="62">
        <v>0.33917137400714498</v>
      </c>
      <c r="L3208" s="62">
        <v>0.336588375414067</v>
      </c>
      <c r="M3208" s="62">
        <v>0.38939106824638797</v>
      </c>
    </row>
    <row r="3209" spans="1:13" x14ac:dyDescent="0.35">
      <c r="A3209" s="59" t="s">
        <v>454</v>
      </c>
      <c r="B3209" s="59" t="s">
        <v>455</v>
      </c>
      <c r="C3209" s="60" t="s">
        <v>40</v>
      </c>
      <c r="D3209" s="60" t="s">
        <v>89</v>
      </c>
      <c r="E3209" s="60" t="s">
        <v>6657</v>
      </c>
      <c r="F3209" s="61">
        <v>84.330751890689001</v>
      </c>
      <c r="G3209" s="61">
        <v>95.444378459643104</v>
      </c>
      <c r="H3209" s="61">
        <v>106.059486045087</v>
      </c>
      <c r="I3209" s="61">
        <v>104.297464139288</v>
      </c>
      <c r="J3209" s="62">
        <v>0.56426308591903396</v>
      </c>
      <c r="K3209" s="62">
        <v>0.514670465186013</v>
      </c>
      <c r="L3209" s="62">
        <v>0.50660708072552996</v>
      </c>
      <c r="M3209" s="62">
        <v>0.56742687968017802</v>
      </c>
    </row>
    <row r="3210" spans="1:13" x14ac:dyDescent="0.35">
      <c r="A3210" s="59" t="s">
        <v>456</v>
      </c>
      <c r="B3210" s="59" t="s">
        <v>457</v>
      </c>
      <c r="C3210" s="60" t="s">
        <v>40</v>
      </c>
      <c r="D3210" s="60" t="s">
        <v>89</v>
      </c>
      <c r="E3210" s="60" t="s">
        <v>6657</v>
      </c>
      <c r="F3210" s="61">
        <v>88.7099400378968</v>
      </c>
      <c r="G3210" s="61">
        <v>94.511825893580294</v>
      </c>
      <c r="H3210" s="61">
        <v>109.597988303004</v>
      </c>
      <c r="I3210" s="61">
        <v>95.335118267246301</v>
      </c>
      <c r="J3210" s="62">
        <v>0.56426308591903396</v>
      </c>
      <c r="K3210" s="62">
        <v>0.514670465186013</v>
      </c>
      <c r="L3210" s="62">
        <v>0.50660708072552996</v>
      </c>
      <c r="M3210" s="62">
        <v>0.57774846262369595</v>
      </c>
    </row>
    <row r="3211" spans="1:13" x14ac:dyDescent="0.35">
      <c r="A3211" s="59" t="s">
        <v>450</v>
      </c>
      <c r="B3211" s="59" t="s">
        <v>451</v>
      </c>
      <c r="C3211" s="60" t="s">
        <v>31</v>
      </c>
      <c r="D3211" s="60" t="s">
        <v>89</v>
      </c>
      <c r="E3211" s="60" t="s">
        <v>6657</v>
      </c>
      <c r="F3211" s="61">
        <v>90.621574499244204</v>
      </c>
      <c r="G3211" s="61">
        <v>96.003575129592804</v>
      </c>
      <c r="H3211" s="61">
        <v>107.809152529789</v>
      </c>
      <c r="I3211" s="61">
        <v>96.814222967933503</v>
      </c>
      <c r="J3211" s="62">
        <v>0.56447179073680598</v>
      </c>
      <c r="K3211" s="62">
        <v>0.51486429998552996</v>
      </c>
      <c r="L3211" s="62">
        <v>0.51370344713781602</v>
      </c>
      <c r="M3211" s="62">
        <v>0.57284954689226397</v>
      </c>
    </row>
    <row r="3212" spans="1:13" x14ac:dyDescent="0.35">
      <c r="A3212" s="59" t="s">
        <v>448</v>
      </c>
      <c r="B3212" s="59" t="s">
        <v>449</v>
      </c>
      <c r="C3212" s="60" t="s">
        <v>31</v>
      </c>
      <c r="D3212" s="60" t="s">
        <v>89</v>
      </c>
      <c r="E3212" s="60" t="s">
        <v>6657</v>
      </c>
      <c r="F3212" s="61">
        <v>85.475192853106293</v>
      </c>
      <c r="G3212" s="61">
        <v>98.882410953546</v>
      </c>
      <c r="H3212" s="61">
        <v>107.952518421614</v>
      </c>
      <c r="I3212" s="61">
        <v>103.678963245204</v>
      </c>
      <c r="J3212" s="62">
        <v>0.55802294550353304</v>
      </c>
      <c r="K3212" s="62">
        <v>0.51747140150536697</v>
      </c>
      <c r="L3212" s="62">
        <v>0.51590520174412502</v>
      </c>
      <c r="M3212" s="62">
        <v>0.58228587356894201</v>
      </c>
    </row>
    <row r="3213" spans="1:13" x14ac:dyDescent="0.35">
      <c r="A3213" s="59" t="s">
        <v>452</v>
      </c>
      <c r="B3213" s="59" t="s">
        <v>453</v>
      </c>
      <c r="C3213" s="60" t="s">
        <v>40</v>
      </c>
      <c r="D3213" s="60" t="s">
        <v>89</v>
      </c>
      <c r="E3213" s="60" t="s">
        <v>6657</v>
      </c>
      <c r="F3213" s="61">
        <v>86.035356824986394</v>
      </c>
      <c r="G3213" s="61">
        <v>95.133517023887904</v>
      </c>
      <c r="H3213" s="61">
        <v>107.024687467997</v>
      </c>
      <c r="I3213" s="61">
        <v>95.335118267246301</v>
      </c>
      <c r="J3213" s="62">
        <v>0.55299337947601002</v>
      </c>
      <c r="K3213" s="62">
        <v>0.514670465186013</v>
      </c>
      <c r="L3213" s="62">
        <v>0.50660708072552996</v>
      </c>
      <c r="M3213" s="62">
        <v>0.57774846262369595</v>
      </c>
    </row>
    <row r="3214" spans="1:13" x14ac:dyDescent="0.35">
      <c r="A3214" s="59" t="s">
        <v>386</v>
      </c>
      <c r="B3214" s="59" t="s">
        <v>387</v>
      </c>
      <c r="C3214" s="60" t="s">
        <v>40</v>
      </c>
      <c r="D3214" s="60" t="s">
        <v>37</v>
      </c>
      <c r="E3214" s="60" t="s">
        <v>6657</v>
      </c>
      <c r="F3214" s="61">
        <v>100.028473284054</v>
      </c>
      <c r="G3214" s="61">
        <v>110.017403385713</v>
      </c>
      <c r="H3214" s="61">
        <v>85.520658133399905</v>
      </c>
      <c r="I3214" s="61">
        <v>121.054583220353</v>
      </c>
      <c r="J3214" s="62">
        <v>0.542304918242282</v>
      </c>
      <c r="K3214" s="62">
        <v>0.49432853760654499</v>
      </c>
      <c r="L3214" s="62">
        <v>0.488342280712452</v>
      </c>
      <c r="M3214" s="62">
        <v>0.55534675818141199</v>
      </c>
    </row>
    <row r="3215" spans="1:13" x14ac:dyDescent="0.35">
      <c r="A3215" s="59" t="s">
        <v>458</v>
      </c>
      <c r="B3215" s="59" t="s">
        <v>459</v>
      </c>
      <c r="C3215" s="60" t="s">
        <v>40</v>
      </c>
      <c r="D3215" s="60" t="s">
        <v>89</v>
      </c>
      <c r="E3215" s="60" t="s">
        <v>6657</v>
      </c>
      <c r="F3215" s="61">
        <v>95.231947996334199</v>
      </c>
      <c r="G3215" s="61">
        <v>92.035654998732497</v>
      </c>
      <c r="H3215" s="61">
        <v>109.24865761050199</v>
      </c>
      <c r="I3215" s="61">
        <v>98.826578737709994</v>
      </c>
      <c r="J3215" s="62">
        <v>0.652431244730863</v>
      </c>
      <c r="K3215" s="62">
        <v>0.60618183070267795</v>
      </c>
      <c r="L3215" s="62">
        <v>0.59181356285098197</v>
      </c>
      <c r="M3215" s="62">
        <v>0.65335565675380203</v>
      </c>
    </row>
    <row r="3216" spans="1:13" x14ac:dyDescent="0.35">
      <c r="A3216" s="59" t="s">
        <v>434</v>
      </c>
      <c r="B3216" s="59" t="s">
        <v>435</v>
      </c>
      <c r="C3216" s="60" t="s">
        <v>31</v>
      </c>
      <c r="D3216" s="60" t="s">
        <v>89</v>
      </c>
      <c r="E3216" s="60" t="s">
        <v>6657</v>
      </c>
      <c r="F3216" s="61">
        <v>104.503111174789</v>
      </c>
      <c r="G3216" s="61">
        <v>96.214896153852905</v>
      </c>
      <c r="H3216" s="61">
        <v>102.791751050244</v>
      </c>
      <c r="I3216" s="61">
        <v>104.84672932406799</v>
      </c>
      <c r="J3216" s="62">
        <v>0.586436373679877</v>
      </c>
      <c r="K3216" s="62">
        <v>0.54184164601940799</v>
      </c>
      <c r="L3216" s="62">
        <v>0.53540794160397598</v>
      </c>
      <c r="M3216" s="62">
        <v>0.58635498239948203</v>
      </c>
    </row>
    <row r="3217" spans="1:13" x14ac:dyDescent="0.35">
      <c r="A3217" s="59" t="s">
        <v>436</v>
      </c>
      <c r="B3217" s="59" t="s">
        <v>437</v>
      </c>
      <c r="C3217" s="60" t="s">
        <v>31</v>
      </c>
      <c r="D3217" s="60" t="s">
        <v>89</v>
      </c>
      <c r="E3217" s="60" t="s">
        <v>6657</v>
      </c>
      <c r="F3217" s="61">
        <v>101.557078151257</v>
      </c>
      <c r="G3217" s="61">
        <v>101.18861167588</v>
      </c>
      <c r="H3217" s="61">
        <v>101.14133891304699</v>
      </c>
      <c r="I3217" s="61">
        <v>102.761455780364</v>
      </c>
      <c r="J3217" s="62">
        <v>0.57890393059429401</v>
      </c>
      <c r="K3217" s="62">
        <v>0.54184164601940799</v>
      </c>
      <c r="L3217" s="62">
        <v>0.53849315984155699</v>
      </c>
      <c r="M3217" s="62">
        <v>0.60030369960541496</v>
      </c>
    </row>
    <row r="3218" spans="1:13" x14ac:dyDescent="0.35">
      <c r="A3218" s="59" t="s">
        <v>1710</v>
      </c>
      <c r="B3218" s="59" t="s">
        <v>1711</v>
      </c>
      <c r="C3218" s="60" t="s">
        <v>31</v>
      </c>
      <c r="D3218" s="60" t="s">
        <v>37</v>
      </c>
      <c r="E3218" s="60" t="s">
        <v>6657</v>
      </c>
      <c r="F3218" s="61">
        <v>106.622417225814</v>
      </c>
      <c r="G3218" s="61">
        <v>115.367819533081</v>
      </c>
      <c r="H3218" s="61">
        <v>111.71659260970399</v>
      </c>
      <c r="I3218" s="61">
        <v>106.87451538022199</v>
      </c>
      <c r="J3218" s="62">
        <v>0.530588285700199</v>
      </c>
      <c r="K3218" s="62">
        <v>0.47183174180335202</v>
      </c>
      <c r="L3218" s="62">
        <v>0.46398984742237498</v>
      </c>
      <c r="M3218" s="62">
        <v>0.52902529638678097</v>
      </c>
    </row>
    <row r="3219" spans="1:13" x14ac:dyDescent="0.35">
      <c r="A3219" s="59" t="s">
        <v>440</v>
      </c>
      <c r="B3219" s="59" t="s">
        <v>441</v>
      </c>
      <c r="C3219" s="60" t="s">
        <v>40</v>
      </c>
      <c r="D3219" s="60" t="s">
        <v>89</v>
      </c>
      <c r="E3219" s="60" t="s">
        <v>6657</v>
      </c>
      <c r="F3219" s="61">
        <v>109.661370979526</v>
      </c>
      <c r="G3219" s="61">
        <v>96.558693055002706</v>
      </c>
      <c r="H3219" s="61">
        <v>98.217830461169399</v>
      </c>
      <c r="I3219" s="61">
        <v>102.970631435996</v>
      </c>
      <c r="J3219" s="62">
        <v>0.64766943880177397</v>
      </c>
      <c r="K3219" s="62">
        <v>0.60128866893989197</v>
      </c>
      <c r="L3219" s="62">
        <v>0.59680367387778699</v>
      </c>
      <c r="M3219" s="62">
        <v>0.65921393821275398</v>
      </c>
    </row>
    <row r="3220" spans="1:13" x14ac:dyDescent="0.35">
      <c r="A3220" s="59" t="s">
        <v>446</v>
      </c>
      <c r="B3220" s="59" t="s">
        <v>447</v>
      </c>
      <c r="C3220" s="60" t="s">
        <v>40</v>
      </c>
      <c r="D3220" s="60" t="s">
        <v>89</v>
      </c>
      <c r="E3220" s="60" t="s">
        <v>6657</v>
      </c>
      <c r="F3220" s="61">
        <v>106.970629190504</v>
      </c>
      <c r="G3220" s="61">
        <v>95.655731225105797</v>
      </c>
      <c r="H3220" s="61">
        <v>103.145488849834</v>
      </c>
      <c r="I3220" s="61">
        <v>103.628137859015</v>
      </c>
      <c r="J3220" s="62">
        <v>0.58625568127925698</v>
      </c>
      <c r="K3220" s="62">
        <v>0.54166107312585798</v>
      </c>
      <c r="L3220" s="62">
        <v>0.53527549751671499</v>
      </c>
      <c r="M3220" s="62">
        <v>0.58622630634790796</v>
      </c>
    </row>
    <row r="3221" spans="1:13" x14ac:dyDescent="0.35">
      <c r="A3221" s="59" t="s">
        <v>438</v>
      </c>
      <c r="B3221" s="59" t="s">
        <v>439</v>
      </c>
      <c r="C3221" s="60" t="s">
        <v>31</v>
      </c>
      <c r="D3221" s="60" t="s">
        <v>89</v>
      </c>
      <c r="E3221" s="60" t="s">
        <v>6657</v>
      </c>
      <c r="F3221" s="61">
        <v>104.503111174789</v>
      </c>
      <c r="G3221" s="61">
        <v>94.349787054076998</v>
      </c>
      <c r="H3221" s="61">
        <v>102.74201369881401</v>
      </c>
      <c r="I3221" s="61">
        <v>111.851534909788</v>
      </c>
      <c r="J3221" s="62">
        <v>0.586436373679877</v>
      </c>
      <c r="K3221" s="62">
        <v>0.54184164601940799</v>
      </c>
      <c r="L3221" s="62">
        <v>0.53849315984155699</v>
      </c>
      <c r="M3221" s="62">
        <v>0.59114789683421298</v>
      </c>
    </row>
    <row r="3222" spans="1:13" x14ac:dyDescent="0.35">
      <c r="A3222" s="59" t="s">
        <v>442</v>
      </c>
      <c r="B3222" s="59" t="s">
        <v>443</v>
      </c>
      <c r="C3222" s="60" t="s">
        <v>40</v>
      </c>
      <c r="D3222" s="60" t="s">
        <v>89</v>
      </c>
      <c r="E3222" s="60" t="s">
        <v>6657</v>
      </c>
      <c r="F3222" s="61">
        <v>102.113140056354</v>
      </c>
      <c r="G3222" s="61">
        <v>93.279791112910601</v>
      </c>
      <c r="H3222" s="61">
        <v>101.55848059309101</v>
      </c>
      <c r="I3222" s="61">
        <v>110.584338759001</v>
      </c>
      <c r="J3222" s="62">
        <v>0.64451465490145299</v>
      </c>
      <c r="K3222" s="62">
        <v>0.59971777727111197</v>
      </c>
      <c r="L3222" s="62">
        <v>0.59652544952585895</v>
      </c>
      <c r="M3222" s="62">
        <v>0.652114061125037</v>
      </c>
    </row>
    <row r="3223" spans="1:13" x14ac:dyDescent="0.35">
      <c r="A3223" s="59" t="s">
        <v>4679</v>
      </c>
      <c r="B3223" s="59" t="s">
        <v>4680</v>
      </c>
      <c r="C3223" s="60" t="s">
        <v>31</v>
      </c>
      <c r="D3223" s="60" t="s">
        <v>3030</v>
      </c>
      <c r="E3223" s="60" t="s">
        <v>6656</v>
      </c>
      <c r="F3223" s="61">
        <v>107.930441477523</v>
      </c>
      <c r="G3223" s="61">
        <v>107.914429680965</v>
      </c>
      <c r="H3223" s="61">
        <v>110.675615927157</v>
      </c>
      <c r="I3223" s="61">
        <v>103.620150500932</v>
      </c>
      <c r="J3223" s="62">
        <v>0.40073855095759697</v>
      </c>
      <c r="K3223" s="62">
        <v>0.36979690634743401</v>
      </c>
      <c r="L3223" s="62">
        <v>0.34670750787844301</v>
      </c>
      <c r="M3223" s="62">
        <v>0.39148557563124398</v>
      </c>
    </row>
    <row r="3224" spans="1:13" x14ac:dyDescent="0.35">
      <c r="A3224" s="59" t="s">
        <v>3451</v>
      </c>
      <c r="B3224" s="59" t="s">
        <v>3452</v>
      </c>
      <c r="C3224" s="60" t="s">
        <v>40</v>
      </c>
      <c r="D3224" s="60" t="s">
        <v>89</v>
      </c>
      <c r="E3224" s="60" t="s">
        <v>6656</v>
      </c>
      <c r="F3224" s="61">
        <v>105.917753492721</v>
      </c>
      <c r="G3224" s="61">
        <v>95.952150413657407</v>
      </c>
      <c r="H3224" s="61">
        <v>100.720878411543</v>
      </c>
      <c r="I3224" s="61">
        <v>106.043830139569</v>
      </c>
      <c r="J3224" s="62">
        <v>0.50980062482552202</v>
      </c>
      <c r="K3224" s="62">
        <v>0.47834266198016501</v>
      </c>
      <c r="L3224" s="62">
        <v>0.47458400866283501</v>
      </c>
      <c r="M3224" s="62">
        <v>0.51414419690607904</v>
      </c>
    </row>
    <row r="3225" spans="1:13" x14ac:dyDescent="0.35">
      <c r="A3225" s="59" t="s">
        <v>444</v>
      </c>
      <c r="B3225" s="59" t="s">
        <v>445</v>
      </c>
      <c r="C3225" s="60" t="s">
        <v>40</v>
      </c>
      <c r="D3225" s="60" t="s">
        <v>89</v>
      </c>
      <c r="E3225" s="60" t="s">
        <v>6657</v>
      </c>
      <c r="F3225" s="61">
        <v>112.809546720114</v>
      </c>
      <c r="G3225" s="61">
        <v>94.4123172232879</v>
      </c>
      <c r="H3225" s="61">
        <v>102.129470783963</v>
      </c>
      <c r="I3225" s="61">
        <v>106.549397670261</v>
      </c>
      <c r="J3225" s="62">
        <v>0.58625568127925698</v>
      </c>
      <c r="K3225" s="62">
        <v>0.54166107312585798</v>
      </c>
      <c r="L3225" s="62">
        <v>0.54138144812067002</v>
      </c>
      <c r="M3225" s="62">
        <v>0.591011037052668</v>
      </c>
    </row>
    <row r="3226" spans="1:13" x14ac:dyDescent="0.35">
      <c r="A3226" s="59" t="s">
        <v>496</v>
      </c>
      <c r="B3226" s="59" t="s">
        <v>497</v>
      </c>
      <c r="C3226" s="60" t="s">
        <v>40</v>
      </c>
      <c r="D3226" s="60" t="s">
        <v>89</v>
      </c>
      <c r="E3226" s="60" t="s">
        <v>6657</v>
      </c>
      <c r="F3226" s="61">
        <v>109.774338331726</v>
      </c>
      <c r="G3226" s="61">
        <v>110.556567389143</v>
      </c>
      <c r="H3226" s="61">
        <v>106.949271972204</v>
      </c>
      <c r="I3226" s="61">
        <v>94.682228752105402</v>
      </c>
      <c r="J3226" s="62">
        <v>0.56632083080415796</v>
      </c>
      <c r="K3226" s="62">
        <v>0.51691549742460396</v>
      </c>
      <c r="L3226" s="62">
        <v>0.50742255680652004</v>
      </c>
      <c r="M3226" s="62">
        <v>0.56057100535473803</v>
      </c>
    </row>
    <row r="3227" spans="1:13" x14ac:dyDescent="0.35">
      <c r="A3227" s="59" t="s">
        <v>494</v>
      </c>
      <c r="B3227" s="59" t="s">
        <v>495</v>
      </c>
      <c r="C3227" s="60" t="s">
        <v>31</v>
      </c>
      <c r="D3227" s="60" t="s">
        <v>89</v>
      </c>
      <c r="E3227" s="60" t="s">
        <v>6657</v>
      </c>
      <c r="F3227" s="61">
        <v>104.80637875559199</v>
      </c>
      <c r="G3227" s="61">
        <v>108.33396902692699</v>
      </c>
      <c r="H3227" s="61">
        <v>103.831063825013</v>
      </c>
      <c r="I3227" s="61">
        <v>101.27566390589099</v>
      </c>
      <c r="J3227" s="62">
        <v>0.56645577809334702</v>
      </c>
      <c r="K3227" s="62">
        <v>0.51701623347373205</v>
      </c>
      <c r="L3227" s="62">
        <v>0.51500807327623599</v>
      </c>
      <c r="M3227" s="62">
        <v>0.58319828030839105</v>
      </c>
    </row>
    <row r="3228" spans="1:13" x14ac:dyDescent="0.35">
      <c r="A3228" s="59" t="s">
        <v>492</v>
      </c>
      <c r="B3228" s="59" t="s">
        <v>493</v>
      </c>
      <c r="C3228" s="60" t="s">
        <v>31</v>
      </c>
      <c r="D3228" s="60" t="s">
        <v>89</v>
      </c>
      <c r="E3228" s="60" t="s">
        <v>6657</v>
      </c>
      <c r="F3228" s="61">
        <v>120.900570254093</v>
      </c>
      <c r="G3228" s="61">
        <v>107.252625605815</v>
      </c>
      <c r="H3228" s="61">
        <v>103.309091457883</v>
      </c>
      <c r="I3228" s="61">
        <v>103.838817860116</v>
      </c>
      <c r="J3228" s="62">
        <v>0.60595184556117498</v>
      </c>
      <c r="K3228" s="62">
        <v>0.55656388103001098</v>
      </c>
      <c r="L3228" s="62">
        <v>0.55402574925718395</v>
      </c>
      <c r="M3228" s="62">
        <v>0.61864646378323496</v>
      </c>
    </row>
    <row r="3229" spans="1:13" x14ac:dyDescent="0.35">
      <c r="A3229" s="59" t="s">
        <v>5876</v>
      </c>
      <c r="B3229" s="59" t="s">
        <v>5877</v>
      </c>
      <c r="C3229" s="60" t="s">
        <v>40</v>
      </c>
      <c r="D3229" s="60" t="s">
        <v>37</v>
      </c>
      <c r="E3229" s="60" t="s">
        <v>6656</v>
      </c>
      <c r="F3229" s="61">
        <v>101.226380228225</v>
      </c>
      <c r="G3229" s="61">
        <v>110.665320684706</v>
      </c>
      <c r="H3229" s="61">
        <v>99.847857479556595</v>
      </c>
      <c r="I3229" s="61">
        <v>103.794045673551</v>
      </c>
      <c r="J3229" s="62">
        <v>0.41930453515988397</v>
      </c>
      <c r="K3229" s="62">
        <v>0.38926831398110501</v>
      </c>
      <c r="L3229" s="62">
        <v>0.38734741904971598</v>
      </c>
      <c r="M3229" s="62">
        <v>0.434596307705582</v>
      </c>
    </row>
    <row r="3230" spans="1:13" x14ac:dyDescent="0.35">
      <c r="A3230" s="59" t="s">
        <v>498</v>
      </c>
      <c r="B3230" s="59" t="s">
        <v>499</v>
      </c>
      <c r="C3230" s="60" t="s">
        <v>40</v>
      </c>
      <c r="D3230" s="60" t="s">
        <v>89</v>
      </c>
      <c r="E3230" s="60" t="s">
        <v>6657</v>
      </c>
      <c r="F3230" s="61">
        <v>110.46972782687401</v>
      </c>
      <c r="G3230" s="61">
        <v>100.201126990989</v>
      </c>
      <c r="H3230" s="61">
        <v>103.744675531978</v>
      </c>
      <c r="I3230" s="61">
        <v>96.544721626301495</v>
      </c>
      <c r="J3230" s="62">
        <v>0.56341667131590301</v>
      </c>
      <c r="K3230" s="62">
        <v>0.51624031272826698</v>
      </c>
      <c r="L3230" s="62">
        <v>0.51673564074217504</v>
      </c>
      <c r="M3230" s="62">
        <v>0.56780785617250795</v>
      </c>
    </row>
    <row r="3231" spans="1:13" x14ac:dyDescent="0.35">
      <c r="A3231" s="59" t="s">
        <v>1358</v>
      </c>
      <c r="B3231" s="59" t="s">
        <v>1359</v>
      </c>
      <c r="C3231" s="60" t="s">
        <v>31</v>
      </c>
      <c r="D3231" s="60" t="s">
        <v>32</v>
      </c>
      <c r="E3231" s="60" t="s">
        <v>6657</v>
      </c>
      <c r="F3231" s="61">
        <v>124.340813149658</v>
      </c>
      <c r="G3231" s="61">
        <v>106.995125099356</v>
      </c>
      <c r="H3231" s="61">
        <v>100.579963410906</v>
      </c>
      <c r="I3231" s="61">
        <v>107.41396650170699</v>
      </c>
      <c r="J3231" s="62">
        <v>0.57436554841261001</v>
      </c>
      <c r="K3231" s="62">
        <v>0.52771574485073902</v>
      </c>
      <c r="L3231" s="62">
        <v>0.52179317456819396</v>
      </c>
      <c r="M3231" s="62">
        <v>0.58391270832714504</v>
      </c>
    </row>
    <row r="3232" spans="1:13" x14ac:dyDescent="0.35">
      <c r="A3232" s="59" t="s">
        <v>1464</v>
      </c>
      <c r="B3232" s="59" t="s">
        <v>1465</v>
      </c>
      <c r="C3232" s="60" t="s">
        <v>31</v>
      </c>
      <c r="D3232" s="60" t="s">
        <v>259</v>
      </c>
      <c r="E3232" s="60" t="s">
        <v>6657</v>
      </c>
      <c r="F3232" s="61">
        <v>101.223062904652</v>
      </c>
      <c r="G3232" s="61">
        <v>107.064995421679</v>
      </c>
      <c r="H3232" s="61">
        <v>109.830350775733</v>
      </c>
      <c r="I3232" s="61">
        <v>100.872391867063</v>
      </c>
      <c r="J3232" s="62">
        <v>0.47786292665415298</v>
      </c>
      <c r="K3232" s="62">
        <v>0.41661882565046798</v>
      </c>
      <c r="L3232" s="62">
        <v>0.407328975349664</v>
      </c>
      <c r="M3232" s="62">
        <v>0.47161543590744898</v>
      </c>
    </row>
    <row r="3233" spans="1:13" x14ac:dyDescent="0.35">
      <c r="A3233" s="59" t="s">
        <v>2288</v>
      </c>
      <c r="B3233" s="59" t="s">
        <v>2289</v>
      </c>
      <c r="C3233" s="60" t="s">
        <v>40</v>
      </c>
      <c r="D3233" s="60" t="s">
        <v>56</v>
      </c>
      <c r="E3233" s="60" t="s">
        <v>6657</v>
      </c>
      <c r="F3233" s="61">
        <v>95.421634698426999</v>
      </c>
      <c r="G3233" s="61">
        <v>108.344721359323</v>
      </c>
      <c r="H3233" s="61">
        <v>102.07141389364099</v>
      </c>
      <c r="I3233" s="61">
        <v>94.310544386342201</v>
      </c>
      <c r="J3233" s="62">
        <v>0.55169057603372695</v>
      </c>
      <c r="K3233" s="62">
        <v>0.50187100239173199</v>
      </c>
      <c r="L3233" s="62">
        <v>0.50326047713703503</v>
      </c>
      <c r="M3233" s="62">
        <v>0.56457143008628796</v>
      </c>
    </row>
    <row r="3234" spans="1:13" x14ac:dyDescent="0.35">
      <c r="A3234" s="59" t="s">
        <v>2282</v>
      </c>
      <c r="B3234" s="59" t="s">
        <v>2283</v>
      </c>
      <c r="C3234" s="60" t="s">
        <v>31</v>
      </c>
      <c r="D3234" s="60" t="s">
        <v>56</v>
      </c>
      <c r="E3234" s="60" t="s">
        <v>6657</v>
      </c>
      <c r="F3234" s="61">
        <v>88.814738926675702</v>
      </c>
      <c r="G3234" s="61">
        <v>103.619368845043</v>
      </c>
      <c r="H3234" s="61">
        <v>101.75621579583699</v>
      </c>
      <c r="I3234" s="61">
        <v>94.038243529428598</v>
      </c>
      <c r="J3234" s="62">
        <v>0.51434785479310996</v>
      </c>
      <c r="K3234" s="62">
        <v>0.50198950886306704</v>
      </c>
      <c r="L3234" s="62">
        <v>0.499540818523729</v>
      </c>
      <c r="M3234" s="62">
        <v>0.57555963634720297</v>
      </c>
    </row>
    <row r="3235" spans="1:13" x14ac:dyDescent="0.35">
      <c r="A3235" s="59" t="s">
        <v>2286</v>
      </c>
      <c r="B3235" s="59" t="s">
        <v>2287</v>
      </c>
      <c r="C3235" s="60" t="s">
        <v>31</v>
      </c>
      <c r="D3235" s="60" t="s">
        <v>56</v>
      </c>
      <c r="E3235" s="60" t="s">
        <v>6657</v>
      </c>
      <c r="F3235" s="61">
        <v>89.327176243284796</v>
      </c>
      <c r="G3235" s="61">
        <v>102.686788505428</v>
      </c>
      <c r="H3235" s="61">
        <v>104.317284660148</v>
      </c>
      <c r="I3235" s="61">
        <v>95.162523278925605</v>
      </c>
      <c r="J3235" s="62">
        <v>0.51434785479310996</v>
      </c>
      <c r="K3235" s="62">
        <v>0.50198950886306704</v>
      </c>
      <c r="L3235" s="62">
        <v>0.499540818523729</v>
      </c>
      <c r="M3235" s="62">
        <v>0.57019593222036302</v>
      </c>
    </row>
    <row r="3236" spans="1:13" x14ac:dyDescent="0.35">
      <c r="A3236" s="59" t="s">
        <v>2284</v>
      </c>
      <c r="B3236" s="59" t="s">
        <v>2285</v>
      </c>
      <c r="C3236" s="60" t="s">
        <v>31</v>
      </c>
      <c r="D3236" s="60" t="s">
        <v>56</v>
      </c>
      <c r="E3236" s="60" t="s">
        <v>6657</v>
      </c>
      <c r="F3236" s="61">
        <v>80.3745760042125</v>
      </c>
      <c r="G3236" s="61">
        <v>105.39977257791</v>
      </c>
      <c r="H3236" s="61">
        <v>103.383787425989</v>
      </c>
      <c r="I3236" s="61">
        <v>108.213561936009</v>
      </c>
      <c r="J3236" s="62">
        <v>0.62851846199518102</v>
      </c>
      <c r="K3236" s="62">
        <v>0.58619810858477295</v>
      </c>
      <c r="L3236" s="62">
        <v>0.58636872261421102</v>
      </c>
      <c r="M3236" s="62">
        <v>0.65696824001419796</v>
      </c>
    </row>
    <row r="3237" spans="1:13" x14ac:dyDescent="0.35">
      <c r="A3237" s="59" t="s">
        <v>6350</v>
      </c>
      <c r="B3237" s="59" t="s">
        <v>6351</v>
      </c>
      <c r="C3237" s="60" t="s">
        <v>40</v>
      </c>
      <c r="D3237" s="60" t="s">
        <v>56</v>
      </c>
      <c r="E3237" s="60" t="s">
        <v>6656</v>
      </c>
      <c r="F3237" s="61">
        <v>90.8085930744205</v>
      </c>
      <c r="G3237" s="61">
        <v>105.27423612144899</v>
      </c>
      <c r="H3237" s="61">
        <v>104.117390874338</v>
      </c>
      <c r="I3237" s="61">
        <v>97.406172164496994</v>
      </c>
      <c r="J3237" s="62">
        <v>0.45227742891547101</v>
      </c>
      <c r="K3237" s="62">
        <v>0.41927510436270299</v>
      </c>
      <c r="L3237" s="62">
        <v>0.416350522983779</v>
      </c>
      <c r="M3237" s="62">
        <v>0.46995079712640397</v>
      </c>
    </row>
    <row r="3238" spans="1:13" x14ac:dyDescent="0.35">
      <c r="A3238" s="59" t="s">
        <v>4677</v>
      </c>
      <c r="B3238" s="59" t="s">
        <v>4678</v>
      </c>
      <c r="C3238" s="60" t="s">
        <v>31</v>
      </c>
      <c r="D3238" s="60" t="s">
        <v>3030</v>
      </c>
      <c r="E3238" s="60" t="s">
        <v>6656</v>
      </c>
      <c r="F3238" s="61">
        <v>107.930441477523</v>
      </c>
      <c r="G3238" s="61">
        <v>107.914429680965</v>
      </c>
      <c r="H3238" s="61">
        <v>110.675615927157</v>
      </c>
      <c r="I3238" s="61">
        <v>103.620150500932</v>
      </c>
      <c r="J3238" s="62">
        <v>0.40073855095759697</v>
      </c>
      <c r="K3238" s="62">
        <v>0.36979690634743401</v>
      </c>
      <c r="L3238" s="62">
        <v>0.34670750787844301</v>
      </c>
      <c r="M3238" s="62">
        <v>0.39148557563124398</v>
      </c>
    </row>
    <row r="3239" spans="1:13" x14ac:dyDescent="0.35">
      <c r="A3239" s="59" t="s">
        <v>1658</v>
      </c>
      <c r="B3239" s="59" t="s">
        <v>1659</v>
      </c>
      <c r="C3239" s="60" t="s">
        <v>31</v>
      </c>
      <c r="D3239" s="60" t="s">
        <v>53</v>
      </c>
      <c r="E3239" s="60" t="s">
        <v>6657</v>
      </c>
      <c r="F3239" s="61">
        <v>106.87917093630701</v>
      </c>
      <c r="G3239" s="61">
        <v>87.721866853249907</v>
      </c>
      <c r="H3239" s="61">
        <v>105.373011660299</v>
      </c>
      <c r="I3239" s="61">
        <v>102.560589842559</v>
      </c>
      <c r="J3239" s="62">
        <v>0.55346961053444999</v>
      </c>
      <c r="K3239" s="62">
        <v>0.51551995867456801</v>
      </c>
      <c r="L3239" s="62">
        <v>0.50539078338703303</v>
      </c>
      <c r="M3239" s="62">
        <v>0.56787708411291205</v>
      </c>
    </row>
    <row r="3240" spans="1:13" x14ac:dyDescent="0.35">
      <c r="A3240" s="59" t="s">
        <v>1668</v>
      </c>
      <c r="B3240" s="59" t="s">
        <v>1669</v>
      </c>
      <c r="C3240" s="60" t="s">
        <v>40</v>
      </c>
      <c r="D3240" s="60" t="s">
        <v>53</v>
      </c>
      <c r="E3240" s="60" t="s">
        <v>6657</v>
      </c>
      <c r="F3240" s="61">
        <v>105.37078747483901</v>
      </c>
      <c r="G3240" s="61">
        <v>91.825528237221903</v>
      </c>
      <c r="H3240" s="61">
        <v>100.492621743684</v>
      </c>
      <c r="I3240" s="61">
        <v>101.95652350142301</v>
      </c>
      <c r="J3240" s="62">
        <v>0.55368425840338398</v>
      </c>
      <c r="K3240" s="62">
        <v>0.515695781213652</v>
      </c>
      <c r="L3240" s="62">
        <v>0.51242947466486299</v>
      </c>
      <c r="M3240" s="62">
        <v>0.57292128985389501</v>
      </c>
    </row>
    <row r="3241" spans="1:13" x14ac:dyDescent="0.35">
      <c r="A3241" s="59" t="s">
        <v>1672</v>
      </c>
      <c r="B3241" s="59" t="s">
        <v>1673</v>
      </c>
      <c r="C3241" s="60" t="s">
        <v>40</v>
      </c>
      <c r="D3241" s="60" t="s">
        <v>53</v>
      </c>
      <c r="E3241" s="60" t="s">
        <v>6657</v>
      </c>
      <c r="F3241" s="61">
        <v>116.521310766593</v>
      </c>
      <c r="G3241" s="61">
        <v>92.467851149248901</v>
      </c>
      <c r="H3241" s="61">
        <v>108.15749387172001</v>
      </c>
      <c r="I3241" s="61">
        <v>103.071888213131</v>
      </c>
      <c r="J3241" s="62">
        <v>0.56765438324844597</v>
      </c>
      <c r="K3241" s="62">
        <v>0.51893821927317796</v>
      </c>
      <c r="L3241" s="62">
        <v>0.51036395566159098</v>
      </c>
      <c r="M3241" s="62">
        <v>0.56652141395425404</v>
      </c>
    </row>
    <row r="3242" spans="1:13" x14ac:dyDescent="0.35">
      <c r="A3242" s="59" t="s">
        <v>1344</v>
      </c>
      <c r="B3242" s="59" t="s">
        <v>1345</v>
      </c>
      <c r="C3242" s="60" t="s">
        <v>31</v>
      </c>
      <c r="D3242" s="60" t="s">
        <v>37</v>
      </c>
      <c r="E3242" s="60" t="s">
        <v>6657</v>
      </c>
      <c r="F3242" s="61">
        <v>115.865051421544</v>
      </c>
      <c r="G3242" s="61">
        <v>108.97109431702</v>
      </c>
      <c r="H3242" s="61">
        <v>117.59702258047</v>
      </c>
      <c r="I3242" s="61">
        <v>94.408688601067695</v>
      </c>
      <c r="J3242" s="62">
        <v>0.598503001121655</v>
      </c>
      <c r="K3242" s="62">
        <v>0.54542720570542802</v>
      </c>
      <c r="L3242" s="62">
        <v>0.54144197144631601</v>
      </c>
      <c r="M3242" s="62">
        <v>0.59785907273494499</v>
      </c>
    </row>
    <row r="3243" spans="1:13" x14ac:dyDescent="0.35">
      <c r="A3243" s="59" t="s">
        <v>1350</v>
      </c>
      <c r="B3243" s="59" t="s">
        <v>1351</v>
      </c>
      <c r="C3243" s="60" t="s">
        <v>40</v>
      </c>
      <c r="D3243" s="60" t="s">
        <v>37</v>
      </c>
      <c r="E3243" s="60" t="s">
        <v>6657</v>
      </c>
      <c r="F3243" s="61">
        <v>106.45169990733299</v>
      </c>
      <c r="G3243" s="61">
        <v>106.51011952293899</v>
      </c>
      <c r="H3243" s="61">
        <v>114.104794946985</v>
      </c>
      <c r="I3243" s="61">
        <v>104.00669565086</v>
      </c>
      <c r="J3243" s="62">
        <v>0.55723354161945604</v>
      </c>
      <c r="K3243" s="62">
        <v>0.50628060784832596</v>
      </c>
      <c r="L3243" s="62">
        <v>0.50208493277096899</v>
      </c>
      <c r="M3243" s="62">
        <v>0.56036635801053802</v>
      </c>
    </row>
    <row r="3244" spans="1:13" x14ac:dyDescent="0.35">
      <c r="A3244" s="59" t="s">
        <v>1660</v>
      </c>
      <c r="B3244" s="59" t="s">
        <v>1661</v>
      </c>
      <c r="C3244" s="60" t="s">
        <v>31</v>
      </c>
      <c r="D3244" s="60" t="s">
        <v>53</v>
      </c>
      <c r="E3244" s="60" t="s">
        <v>6657</v>
      </c>
      <c r="F3244" s="61">
        <v>112.323326960773</v>
      </c>
      <c r="G3244" s="61">
        <v>88.654463063466295</v>
      </c>
      <c r="H3244" s="61">
        <v>111.995004854462</v>
      </c>
      <c r="I3244" s="61">
        <v>105.655458284429</v>
      </c>
      <c r="J3244" s="62">
        <v>0.63453565797317302</v>
      </c>
      <c r="K3244" s="62">
        <v>0.58637719707399605</v>
      </c>
      <c r="L3244" s="62">
        <v>0.57788065637980401</v>
      </c>
      <c r="M3244" s="62">
        <v>0.63938386707829298</v>
      </c>
    </row>
    <row r="3245" spans="1:13" x14ac:dyDescent="0.35">
      <c r="A3245" s="59" t="s">
        <v>1664</v>
      </c>
      <c r="B3245" s="59" t="s">
        <v>1665</v>
      </c>
      <c r="C3245" s="60" t="s">
        <v>40</v>
      </c>
      <c r="D3245" s="60" t="s">
        <v>53</v>
      </c>
      <c r="E3245" s="60" t="s">
        <v>6657</v>
      </c>
      <c r="F3245" s="61">
        <v>120.059182851602</v>
      </c>
      <c r="G3245" s="61">
        <v>97.4384480981157</v>
      </c>
      <c r="H3245" s="61">
        <v>105.622552856577</v>
      </c>
      <c r="I3245" s="61">
        <v>107.204361033084</v>
      </c>
      <c r="J3245" s="62">
        <v>0.622371611984054</v>
      </c>
      <c r="K3245" s="62">
        <v>0.57609006166985999</v>
      </c>
      <c r="L3245" s="62">
        <v>0.56825159579361095</v>
      </c>
      <c r="M3245" s="62">
        <v>0.62469068077914103</v>
      </c>
    </row>
    <row r="3246" spans="1:13" x14ac:dyDescent="0.35">
      <c r="A3246" s="59" t="s">
        <v>5013</v>
      </c>
      <c r="B3246" s="59" t="s">
        <v>5014</v>
      </c>
      <c r="C3246" s="60" t="s">
        <v>40</v>
      </c>
      <c r="D3246" s="60" t="s">
        <v>53</v>
      </c>
      <c r="E3246" s="60" t="s">
        <v>6656</v>
      </c>
      <c r="F3246" s="61">
        <v>111.231963175518</v>
      </c>
      <c r="G3246" s="61">
        <v>91.985543575056596</v>
      </c>
      <c r="H3246" s="61">
        <v>105.721308031749</v>
      </c>
      <c r="I3246" s="61">
        <v>104.292306383396</v>
      </c>
      <c r="J3246" s="62">
        <v>0.476176086931686</v>
      </c>
      <c r="K3246" s="62">
        <v>0.44243602516187702</v>
      </c>
      <c r="L3246" s="62">
        <v>0.43577180264306797</v>
      </c>
      <c r="M3246" s="62">
        <v>0.47935113050818801</v>
      </c>
    </row>
    <row r="3247" spans="1:13" x14ac:dyDescent="0.35">
      <c r="A3247" s="59" t="s">
        <v>5319</v>
      </c>
      <c r="B3247" s="59" t="s">
        <v>5320</v>
      </c>
      <c r="C3247" s="60" t="s">
        <v>31</v>
      </c>
      <c r="D3247" s="60" t="s">
        <v>53</v>
      </c>
      <c r="E3247" s="60" t="s">
        <v>6656</v>
      </c>
      <c r="F3247" s="61">
        <v>108.066273393272</v>
      </c>
      <c r="G3247" s="61">
        <v>99.6441268122624</v>
      </c>
      <c r="H3247" s="61">
        <v>106.278852048952</v>
      </c>
      <c r="I3247" s="61">
        <v>101.332685762701</v>
      </c>
      <c r="J3247" s="62">
        <v>0.42192555907078999</v>
      </c>
      <c r="K3247" s="62">
        <v>0.38374555028646701</v>
      </c>
      <c r="L3247" s="62">
        <v>0.37572630253813599</v>
      </c>
      <c r="M3247" s="62">
        <v>0.42457258760260302</v>
      </c>
    </row>
    <row r="3248" spans="1:13" x14ac:dyDescent="0.35">
      <c r="A3248" s="59" t="s">
        <v>5323</v>
      </c>
      <c r="B3248" s="59" t="s">
        <v>5324</v>
      </c>
      <c r="C3248" s="60" t="s">
        <v>40</v>
      </c>
      <c r="D3248" s="60" t="s">
        <v>53</v>
      </c>
      <c r="E3248" s="60" t="s">
        <v>6656</v>
      </c>
      <c r="F3248" s="61">
        <v>108.066273393272</v>
      </c>
      <c r="G3248" s="61">
        <v>99.6441268122624</v>
      </c>
      <c r="H3248" s="61">
        <v>106.278852048952</v>
      </c>
      <c r="I3248" s="61">
        <v>101.332685762701</v>
      </c>
      <c r="J3248" s="62">
        <v>0.42192555907078999</v>
      </c>
      <c r="K3248" s="62">
        <v>0.38374555028646701</v>
      </c>
      <c r="L3248" s="62">
        <v>0.37572630253813599</v>
      </c>
      <c r="M3248" s="62">
        <v>0.42457258760260302</v>
      </c>
    </row>
    <row r="3249" spans="1:13" x14ac:dyDescent="0.35">
      <c r="A3249" s="59" t="s">
        <v>1808</v>
      </c>
      <c r="B3249" s="59" t="s">
        <v>1809</v>
      </c>
      <c r="C3249" s="60" t="s">
        <v>40</v>
      </c>
      <c r="D3249" s="60" t="s">
        <v>53</v>
      </c>
      <c r="E3249" s="60" t="s">
        <v>6657</v>
      </c>
      <c r="F3249" s="61">
        <v>107.393534440797</v>
      </c>
      <c r="G3249" s="61">
        <v>97.6259949615946</v>
      </c>
      <c r="H3249" s="61">
        <v>107.600669382204</v>
      </c>
      <c r="I3249" s="61">
        <v>102.939720718391</v>
      </c>
      <c r="J3249" s="62">
        <v>0.532055647300131</v>
      </c>
      <c r="K3249" s="62">
        <v>0.47773515557208002</v>
      </c>
      <c r="L3249" s="62">
        <v>0.47203405698364498</v>
      </c>
      <c r="M3249" s="62">
        <v>0.52961853616302601</v>
      </c>
    </row>
    <row r="3250" spans="1:13" x14ac:dyDescent="0.35">
      <c r="A3250" s="59" t="s">
        <v>5321</v>
      </c>
      <c r="B3250" s="59" t="s">
        <v>5322</v>
      </c>
      <c r="C3250" s="60" t="s">
        <v>40</v>
      </c>
      <c r="D3250" s="60" t="s">
        <v>53</v>
      </c>
      <c r="E3250" s="60" t="s">
        <v>6656</v>
      </c>
      <c r="F3250" s="61">
        <v>108.066273393272</v>
      </c>
      <c r="G3250" s="61">
        <v>99.6441268122624</v>
      </c>
      <c r="H3250" s="61">
        <v>106.278852048952</v>
      </c>
      <c r="I3250" s="61">
        <v>101.332685762701</v>
      </c>
      <c r="J3250" s="62">
        <v>0.42192555907078999</v>
      </c>
      <c r="K3250" s="62">
        <v>0.38374555028646701</v>
      </c>
      <c r="L3250" s="62">
        <v>0.37572630253813599</v>
      </c>
      <c r="M3250" s="62">
        <v>0.42457258760260302</v>
      </c>
    </row>
    <row r="3251" spans="1:13" x14ac:dyDescent="0.35">
      <c r="A3251" s="59" t="s">
        <v>1806</v>
      </c>
      <c r="B3251" s="59" t="s">
        <v>1807</v>
      </c>
      <c r="C3251" s="60" t="s">
        <v>40</v>
      </c>
      <c r="D3251" s="60" t="s">
        <v>53</v>
      </c>
      <c r="E3251" s="60" t="s">
        <v>6657</v>
      </c>
      <c r="F3251" s="61">
        <v>115.266577712922</v>
      </c>
      <c r="G3251" s="61">
        <v>103.406345698791</v>
      </c>
      <c r="H3251" s="61">
        <v>105.026244285185</v>
      </c>
      <c r="I3251" s="61">
        <v>108.011979643218</v>
      </c>
      <c r="J3251" s="62">
        <v>0.60028139248187395</v>
      </c>
      <c r="K3251" s="62">
        <v>0.55087969121645797</v>
      </c>
      <c r="L3251" s="62">
        <v>0.54071972310680405</v>
      </c>
      <c r="M3251" s="62">
        <v>0.59604268230401003</v>
      </c>
    </row>
    <row r="3252" spans="1:13" x14ac:dyDescent="0.35">
      <c r="A3252" s="59" t="s">
        <v>4681</v>
      </c>
      <c r="B3252" s="59" t="s">
        <v>4682</v>
      </c>
      <c r="C3252" s="60" t="s">
        <v>31</v>
      </c>
      <c r="D3252" s="60" t="s">
        <v>3030</v>
      </c>
      <c r="E3252" s="60" t="s">
        <v>6657</v>
      </c>
      <c r="F3252" s="61">
        <v>104.034976179441</v>
      </c>
      <c r="G3252" s="61">
        <v>104.882192592278</v>
      </c>
      <c r="H3252" s="61">
        <v>109.38244478998099</v>
      </c>
      <c r="I3252" s="61">
        <v>103.06852134470201</v>
      </c>
      <c r="J3252" s="62">
        <v>0.48952790541552599</v>
      </c>
      <c r="K3252" s="62">
        <v>0.46896362786069801</v>
      </c>
      <c r="L3252" s="62">
        <v>0.36258617212194599</v>
      </c>
      <c r="M3252" s="62">
        <v>0.40489078461337402</v>
      </c>
    </row>
    <row r="3253" spans="1:13" x14ac:dyDescent="0.35">
      <c r="A3253" s="59" t="s">
        <v>4683</v>
      </c>
      <c r="B3253" s="59" t="s">
        <v>4684</v>
      </c>
      <c r="C3253" s="60" t="s">
        <v>31</v>
      </c>
      <c r="D3253" s="60" t="s">
        <v>3030</v>
      </c>
      <c r="E3253" s="60" t="s">
        <v>6656</v>
      </c>
      <c r="F3253" s="61">
        <v>107.930441477523</v>
      </c>
      <c r="G3253" s="61">
        <v>107.914429680965</v>
      </c>
      <c r="H3253" s="61">
        <v>110.675615927157</v>
      </c>
      <c r="I3253" s="61">
        <v>103.620150500932</v>
      </c>
      <c r="J3253" s="62">
        <v>0.40073855095759697</v>
      </c>
      <c r="K3253" s="62">
        <v>0.36979690634743401</v>
      </c>
      <c r="L3253" s="62">
        <v>0.34670750787844301</v>
      </c>
      <c r="M3253" s="62">
        <v>0.39148557563124398</v>
      </c>
    </row>
    <row r="3254" spans="1:13" x14ac:dyDescent="0.35">
      <c r="A3254" s="59" t="s">
        <v>5063</v>
      </c>
      <c r="B3254" s="59" t="s">
        <v>5064</v>
      </c>
      <c r="C3254" s="60" t="s">
        <v>40</v>
      </c>
      <c r="D3254" s="60" t="s">
        <v>83</v>
      </c>
      <c r="E3254" s="60" t="s">
        <v>6656</v>
      </c>
      <c r="F3254" s="61">
        <v>92.855060687430296</v>
      </c>
      <c r="G3254" s="61">
        <v>101.00213607799</v>
      </c>
      <c r="H3254" s="61">
        <v>106.513058311381</v>
      </c>
      <c r="I3254" s="61">
        <v>103.832836295991</v>
      </c>
      <c r="J3254" s="62">
        <v>0.41465496260637302</v>
      </c>
      <c r="K3254" s="62">
        <v>0.38989987831092998</v>
      </c>
      <c r="L3254" s="62">
        <v>0.37394668060803699</v>
      </c>
      <c r="M3254" s="62">
        <v>0.41085078339402797</v>
      </c>
    </row>
    <row r="3255" spans="1:13" x14ac:dyDescent="0.35">
      <c r="A3255" s="59" t="s">
        <v>5059</v>
      </c>
      <c r="B3255" s="59" t="s">
        <v>5060</v>
      </c>
      <c r="C3255" s="60" t="s">
        <v>31</v>
      </c>
      <c r="D3255" s="60" t="s">
        <v>83</v>
      </c>
      <c r="E3255" s="60" t="s">
        <v>6656</v>
      </c>
      <c r="F3255" s="61">
        <v>92.855060687430296</v>
      </c>
      <c r="G3255" s="61">
        <v>101.00213607799</v>
      </c>
      <c r="H3255" s="61">
        <v>106.513058311381</v>
      </c>
      <c r="I3255" s="61">
        <v>103.832836295991</v>
      </c>
      <c r="J3255" s="62">
        <v>0.41465496260637302</v>
      </c>
      <c r="K3255" s="62">
        <v>0.38989987831092998</v>
      </c>
      <c r="L3255" s="62">
        <v>0.37394668060803699</v>
      </c>
      <c r="M3255" s="62">
        <v>0.41085078339402797</v>
      </c>
    </row>
    <row r="3256" spans="1:13" x14ac:dyDescent="0.35">
      <c r="A3256" s="59" t="s">
        <v>4687</v>
      </c>
      <c r="B3256" s="59" t="s">
        <v>4688</v>
      </c>
      <c r="C3256" s="60" t="s">
        <v>40</v>
      </c>
      <c r="D3256" s="60" t="s">
        <v>3030</v>
      </c>
      <c r="E3256" s="60" t="s">
        <v>6656</v>
      </c>
      <c r="F3256" s="61">
        <v>107.930441477523</v>
      </c>
      <c r="G3256" s="61">
        <v>107.914429680965</v>
      </c>
      <c r="H3256" s="61">
        <v>110.675615927157</v>
      </c>
      <c r="I3256" s="61">
        <v>103.620150500932</v>
      </c>
      <c r="J3256" s="62">
        <v>0.40073855095759697</v>
      </c>
      <c r="K3256" s="62">
        <v>0.36979690634743401</v>
      </c>
      <c r="L3256" s="62">
        <v>0.34670750787844301</v>
      </c>
      <c r="M3256" s="62">
        <v>0.39148557563124398</v>
      </c>
    </row>
    <row r="3257" spans="1:13" x14ac:dyDescent="0.35">
      <c r="A3257" s="59" t="s">
        <v>1974</v>
      </c>
      <c r="B3257" s="59" t="s">
        <v>1975</v>
      </c>
      <c r="C3257" s="60" t="s">
        <v>40</v>
      </c>
      <c r="D3257" s="60" t="s">
        <v>46</v>
      </c>
      <c r="E3257" s="60" t="s">
        <v>6657</v>
      </c>
      <c r="F3257" s="61">
        <v>92.260439354569797</v>
      </c>
      <c r="G3257" s="61">
        <v>94.777341053706607</v>
      </c>
      <c r="H3257" s="61">
        <v>110.310275743598</v>
      </c>
      <c r="I3257" s="61">
        <v>109.393112054377</v>
      </c>
      <c r="J3257" s="62">
        <v>0.56023031405959201</v>
      </c>
      <c r="K3257" s="62">
        <v>0.52344706133451602</v>
      </c>
      <c r="L3257" s="62">
        <v>0.51834656422284098</v>
      </c>
      <c r="M3257" s="62">
        <v>0.58637477489613499</v>
      </c>
    </row>
    <row r="3258" spans="1:13" x14ac:dyDescent="0.35">
      <c r="A3258" s="59" t="s">
        <v>1954</v>
      </c>
      <c r="B3258" s="59" t="s">
        <v>1955</v>
      </c>
      <c r="C3258" s="60" t="s">
        <v>40</v>
      </c>
      <c r="D3258" s="60" t="s">
        <v>80</v>
      </c>
      <c r="E3258" s="60" t="s">
        <v>6657</v>
      </c>
      <c r="F3258" s="61">
        <v>96.315389442175402</v>
      </c>
      <c r="G3258" s="61">
        <v>100.34369260267</v>
      </c>
      <c r="H3258" s="61">
        <v>112.570941798189</v>
      </c>
      <c r="I3258" s="61">
        <v>103.510440734973</v>
      </c>
      <c r="J3258" s="62">
        <v>0.55099609598118005</v>
      </c>
      <c r="K3258" s="62">
        <v>0.54096671591775503</v>
      </c>
      <c r="L3258" s="62">
        <v>0.52975253673844702</v>
      </c>
      <c r="M3258" s="62">
        <v>0.57735694475478605</v>
      </c>
    </row>
    <row r="3259" spans="1:13" x14ac:dyDescent="0.35">
      <c r="A3259" s="59" t="s">
        <v>5682</v>
      </c>
      <c r="B3259" s="59" t="s">
        <v>5683</v>
      </c>
      <c r="C3259" s="60" t="s">
        <v>31</v>
      </c>
      <c r="D3259" s="60" t="s">
        <v>46</v>
      </c>
      <c r="E3259" s="60" t="s">
        <v>6656</v>
      </c>
      <c r="F3259" s="61">
        <v>97.937685514710694</v>
      </c>
      <c r="G3259" s="61">
        <v>97.977497039686497</v>
      </c>
      <c r="H3259" s="61">
        <v>110.11366480286399</v>
      </c>
      <c r="I3259" s="61">
        <v>98.9324237685247</v>
      </c>
      <c r="J3259" s="62">
        <v>0.48273965234363198</v>
      </c>
      <c r="K3259" s="62">
        <v>0.45266275253933602</v>
      </c>
      <c r="L3259" s="62">
        <v>0.44638580203954398</v>
      </c>
      <c r="M3259" s="62">
        <v>0.49238330425517701</v>
      </c>
    </row>
    <row r="3260" spans="1:13" x14ac:dyDescent="0.35">
      <c r="A3260" s="59" t="s">
        <v>1972</v>
      </c>
      <c r="B3260" s="59" t="s">
        <v>1973</v>
      </c>
      <c r="C3260" s="60" t="s">
        <v>40</v>
      </c>
      <c r="D3260" s="60" t="s">
        <v>46</v>
      </c>
      <c r="E3260" s="60" t="s">
        <v>6657</v>
      </c>
      <c r="F3260" s="61">
        <v>102.810634090112</v>
      </c>
      <c r="G3260" s="61">
        <v>99.751016899229896</v>
      </c>
      <c r="H3260" s="61">
        <v>109.349841191621</v>
      </c>
      <c r="I3260" s="61">
        <v>98.797935283633194</v>
      </c>
      <c r="J3260" s="62">
        <v>0.56854659191366597</v>
      </c>
      <c r="K3260" s="62">
        <v>0.52344706133451602</v>
      </c>
      <c r="L3260" s="62">
        <v>0.51834656422284098</v>
      </c>
      <c r="M3260" s="62">
        <v>0.57650503111706797</v>
      </c>
    </row>
    <row r="3261" spans="1:13" x14ac:dyDescent="0.35">
      <c r="A3261" s="59" t="s">
        <v>1966</v>
      </c>
      <c r="B3261" s="59" t="s">
        <v>1967</v>
      </c>
      <c r="C3261" s="60" t="s">
        <v>31</v>
      </c>
      <c r="D3261" s="60" t="s">
        <v>46</v>
      </c>
      <c r="E3261" s="60" t="s">
        <v>6657</v>
      </c>
      <c r="F3261" s="61">
        <v>96.235702336139994</v>
      </c>
      <c r="G3261" s="61">
        <v>96.269086322068802</v>
      </c>
      <c r="H3261" s="61">
        <v>109.93684087355</v>
      </c>
      <c r="I3261" s="61">
        <v>97.484308584490293</v>
      </c>
      <c r="J3261" s="62">
        <v>0.56042364772917197</v>
      </c>
      <c r="K3261" s="62">
        <v>0.52361064078734598</v>
      </c>
      <c r="L3261" s="62">
        <v>0.51849492021838095</v>
      </c>
      <c r="M3261" s="62">
        <v>0.58650669886067097</v>
      </c>
    </row>
    <row r="3262" spans="1:13" x14ac:dyDescent="0.35">
      <c r="A3262" s="59" t="s">
        <v>1968</v>
      </c>
      <c r="B3262" s="59" t="s">
        <v>1969</v>
      </c>
      <c r="C3262" s="60" t="s">
        <v>31</v>
      </c>
      <c r="D3262" s="60" t="s">
        <v>46</v>
      </c>
      <c r="E3262" s="60" t="s">
        <v>6657</v>
      </c>
      <c r="F3262" s="61">
        <v>98.023971597745501</v>
      </c>
      <c r="G3262" s="61">
        <v>101.242801844095</v>
      </c>
      <c r="H3262" s="61">
        <v>109.93684087355</v>
      </c>
      <c r="I3262" s="61">
        <v>102.44736993717299</v>
      </c>
      <c r="J3262" s="62">
        <v>0.53592626094265505</v>
      </c>
      <c r="K3262" s="62">
        <v>0.52361064078734598</v>
      </c>
      <c r="L3262" s="62">
        <v>0.51849492021838095</v>
      </c>
      <c r="M3262" s="62">
        <v>0.57662684856948099</v>
      </c>
    </row>
    <row r="3263" spans="1:13" x14ac:dyDescent="0.35">
      <c r="A3263" s="59" t="s">
        <v>2044</v>
      </c>
      <c r="B3263" s="59" t="s">
        <v>2045</v>
      </c>
      <c r="C3263" s="60" t="s">
        <v>40</v>
      </c>
      <c r="D3263" s="60" t="s">
        <v>250</v>
      </c>
      <c r="E3263" s="60" t="s">
        <v>6657</v>
      </c>
      <c r="F3263" s="61">
        <v>95.113861978191807</v>
      </c>
      <c r="G3263" s="61">
        <v>106.597844271749</v>
      </c>
      <c r="H3263" s="61">
        <v>109.10281834225</v>
      </c>
      <c r="I3263" s="61">
        <v>97.646699096049105</v>
      </c>
      <c r="J3263" s="62">
        <v>0.56063093398693598</v>
      </c>
      <c r="K3263" s="62">
        <v>0.50362199895396298</v>
      </c>
      <c r="L3263" s="62">
        <v>0.499826660419601</v>
      </c>
      <c r="M3263" s="62">
        <v>0.56696227075887595</v>
      </c>
    </row>
    <row r="3264" spans="1:13" x14ac:dyDescent="0.35">
      <c r="A3264" s="59" t="s">
        <v>1976</v>
      </c>
      <c r="B3264" s="59" t="s">
        <v>1977</v>
      </c>
      <c r="C3264" s="60" t="s">
        <v>40</v>
      </c>
      <c r="D3264" s="60" t="s">
        <v>46</v>
      </c>
      <c r="E3264" s="60" t="s">
        <v>6657</v>
      </c>
      <c r="F3264" s="61">
        <v>95.998567205914597</v>
      </c>
      <c r="G3264" s="61">
        <v>96.642477927034804</v>
      </c>
      <c r="H3264" s="61">
        <v>111.384350699791</v>
      </c>
      <c r="I3264" s="61">
        <v>96.690274930291906</v>
      </c>
      <c r="J3264" s="62">
        <v>0.56854659191366597</v>
      </c>
      <c r="K3264" s="62">
        <v>0.52344706133451602</v>
      </c>
      <c r="L3264" s="62">
        <v>0.514913252179798</v>
      </c>
      <c r="M3264" s="62">
        <v>0.57132612647939096</v>
      </c>
    </row>
    <row r="3265" spans="1:13" x14ac:dyDescent="0.35">
      <c r="A3265" s="59" t="s">
        <v>1942</v>
      </c>
      <c r="B3265" s="59" t="s">
        <v>1943</v>
      </c>
      <c r="C3265" s="60" t="s">
        <v>31</v>
      </c>
      <c r="D3265" s="60" t="s">
        <v>80</v>
      </c>
      <c r="E3265" s="60" t="s">
        <v>6657</v>
      </c>
      <c r="F3265" s="61">
        <v>99.277702320315896</v>
      </c>
      <c r="G3265" s="61">
        <v>97.898810598329206</v>
      </c>
      <c r="H3265" s="61">
        <v>115.30955411950301</v>
      </c>
      <c r="I3265" s="61">
        <v>100.159045572959</v>
      </c>
      <c r="J3265" s="62">
        <v>0.62141638665323196</v>
      </c>
      <c r="K3265" s="62">
        <v>0.57996238266975098</v>
      </c>
      <c r="L3265" s="62">
        <v>0.56589575957386695</v>
      </c>
      <c r="M3265" s="62">
        <v>0.61737067489979502</v>
      </c>
    </row>
    <row r="3266" spans="1:13" x14ac:dyDescent="0.35">
      <c r="A3266" s="59" t="s">
        <v>1970</v>
      </c>
      <c r="B3266" s="59" t="s">
        <v>1971</v>
      </c>
      <c r="C3266" s="60" t="s">
        <v>31</v>
      </c>
      <c r="D3266" s="60" t="s">
        <v>46</v>
      </c>
      <c r="E3266" s="60" t="s">
        <v>6657</v>
      </c>
      <c r="F3266" s="61">
        <v>93.593721636620998</v>
      </c>
      <c r="G3266" s="61">
        <v>95.647371385859202</v>
      </c>
      <c r="H3266" s="61">
        <v>104.392790096903</v>
      </c>
      <c r="I3266" s="61">
        <v>99.107493763318701</v>
      </c>
      <c r="J3266" s="62">
        <v>0.54861526911660696</v>
      </c>
      <c r="K3266" s="62">
        <v>0.52361064078734598</v>
      </c>
      <c r="L3266" s="62">
        <v>0.52186668903226696</v>
      </c>
      <c r="M3266" s="62">
        <v>0.58650669886067097</v>
      </c>
    </row>
    <row r="3267" spans="1:13" x14ac:dyDescent="0.35">
      <c r="A3267" s="59" t="s">
        <v>2052</v>
      </c>
      <c r="B3267" s="59" t="s">
        <v>2053</v>
      </c>
      <c r="C3267" s="60" t="s">
        <v>40</v>
      </c>
      <c r="D3267" s="60" t="s">
        <v>37</v>
      </c>
      <c r="E3267" s="60" t="s">
        <v>6657</v>
      </c>
      <c r="F3267" s="61">
        <v>97.105248108538802</v>
      </c>
      <c r="G3267" s="61">
        <v>110.896833081499</v>
      </c>
      <c r="H3267" s="61">
        <v>95.864822021925903</v>
      </c>
      <c r="I3267" s="61">
        <v>109.104170271161</v>
      </c>
      <c r="J3267" s="62">
        <v>0.52327004447518399</v>
      </c>
      <c r="K3267" s="62">
        <v>0.48433474103103002</v>
      </c>
      <c r="L3267" s="62">
        <v>0.48719402822959001</v>
      </c>
      <c r="M3267" s="62">
        <v>0.55787363556412295</v>
      </c>
    </row>
    <row r="3268" spans="1:13" x14ac:dyDescent="0.35">
      <c r="A3268" s="59" t="s">
        <v>1978</v>
      </c>
      <c r="B3268" s="59" t="s">
        <v>1979</v>
      </c>
      <c r="C3268" s="60" t="s">
        <v>40</v>
      </c>
      <c r="D3268" s="60" t="s">
        <v>46</v>
      </c>
      <c r="E3268" s="60" t="s">
        <v>6657</v>
      </c>
      <c r="F3268" s="61">
        <v>94.538837823511997</v>
      </c>
      <c r="G3268" s="61">
        <v>92.290457502966106</v>
      </c>
      <c r="H3268" s="61">
        <v>110.630375623776</v>
      </c>
      <c r="I3268" s="61">
        <v>95.022450806925704</v>
      </c>
      <c r="J3268" s="62">
        <v>0.56854659191366597</v>
      </c>
      <c r="K3268" s="62">
        <v>0.52344706133451602</v>
      </c>
      <c r="L3268" s="62">
        <v>0.51834656422284098</v>
      </c>
      <c r="M3268" s="62">
        <v>0.57132612647939096</v>
      </c>
    </row>
    <row r="3269" spans="1:13" x14ac:dyDescent="0.35">
      <c r="A3269" s="59" t="s">
        <v>1720</v>
      </c>
      <c r="B3269" s="59" t="s">
        <v>1721</v>
      </c>
      <c r="C3269" s="60" t="s">
        <v>40</v>
      </c>
      <c r="D3269" s="60" t="s">
        <v>37</v>
      </c>
      <c r="E3269" s="60" t="s">
        <v>6657</v>
      </c>
      <c r="F3269" s="61">
        <v>101.782156772154</v>
      </c>
      <c r="G3269" s="61">
        <v>115.476493475637</v>
      </c>
      <c r="H3269" s="61">
        <v>109.323263637647</v>
      </c>
      <c r="I3269" s="61">
        <v>108.943133670523</v>
      </c>
      <c r="J3269" s="62">
        <v>0.528103294057646</v>
      </c>
      <c r="K3269" s="62">
        <v>0.47149053215141501</v>
      </c>
      <c r="L3269" s="62">
        <v>0.46694845032509902</v>
      </c>
      <c r="M3269" s="62">
        <v>0.53057343276320201</v>
      </c>
    </row>
    <row r="3270" spans="1:13" x14ac:dyDescent="0.35">
      <c r="A3270" s="59" t="s">
        <v>1356</v>
      </c>
      <c r="B3270" s="59" t="s">
        <v>1357</v>
      </c>
      <c r="C3270" s="60" t="s">
        <v>31</v>
      </c>
      <c r="D3270" s="60" t="s">
        <v>32</v>
      </c>
      <c r="E3270" s="60" t="s">
        <v>6657</v>
      </c>
      <c r="F3270" s="61">
        <v>114.274947655722</v>
      </c>
      <c r="G3270" s="61">
        <v>104.83747717305199</v>
      </c>
      <c r="H3270" s="61">
        <v>102.63080170054501</v>
      </c>
      <c r="I3270" s="61">
        <v>109.960823380021</v>
      </c>
      <c r="J3270" s="62">
        <v>0.55007297671703503</v>
      </c>
      <c r="K3270" s="62">
        <v>0.51328429832095801</v>
      </c>
      <c r="L3270" s="62">
        <v>0.50621911016319499</v>
      </c>
      <c r="M3270" s="62">
        <v>0.56842009119841297</v>
      </c>
    </row>
    <row r="3271" spans="1:13" x14ac:dyDescent="0.35">
      <c r="A3271" s="59" t="s">
        <v>2174</v>
      </c>
      <c r="B3271" s="59" t="s">
        <v>2175</v>
      </c>
      <c r="C3271" s="60" t="s">
        <v>31</v>
      </c>
      <c r="D3271" s="60" t="s">
        <v>80</v>
      </c>
      <c r="E3271" s="60" t="s">
        <v>6657</v>
      </c>
      <c r="F3271" s="61">
        <v>103.049445717197</v>
      </c>
      <c r="G3271" s="61">
        <v>101.894440799099</v>
      </c>
      <c r="H3271" s="61">
        <v>113.00571640363501</v>
      </c>
      <c r="I3271" s="61">
        <v>102.177877191801</v>
      </c>
      <c r="J3271" s="62">
        <v>0.52251411898367905</v>
      </c>
      <c r="K3271" s="62">
        <v>0.46664983056890402</v>
      </c>
      <c r="L3271" s="62">
        <v>0.452806660211104</v>
      </c>
      <c r="M3271" s="62">
        <v>0.51654258401629105</v>
      </c>
    </row>
    <row r="3272" spans="1:13" x14ac:dyDescent="0.35">
      <c r="A3272" s="59" t="s">
        <v>5902</v>
      </c>
      <c r="B3272" s="59" t="s">
        <v>5903</v>
      </c>
      <c r="C3272" s="60" t="s">
        <v>31</v>
      </c>
      <c r="D3272" s="60" t="s">
        <v>61</v>
      </c>
      <c r="E3272" s="60" t="s">
        <v>6657</v>
      </c>
      <c r="F3272" s="61">
        <v>118.46326485199199</v>
      </c>
      <c r="G3272" s="61">
        <v>114.823576937228</v>
      </c>
      <c r="H3272" s="61">
        <v>111.142409514717</v>
      </c>
      <c r="I3272" s="61">
        <v>114.34495170621901</v>
      </c>
      <c r="J3272" s="62">
        <v>0.52792735886123698</v>
      </c>
      <c r="K3272" s="62">
        <v>0.47614116681313201</v>
      </c>
      <c r="L3272" s="62">
        <v>0.46287199442059901</v>
      </c>
      <c r="M3272" s="62">
        <v>0.52864207022696297</v>
      </c>
    </row>
    <row r="3273" spans="1:13" x14ac:dyDescent="0.35">
      <c r="A3273" s="59" t="s">
        <v>1948</v>
      </c>
      <c r="B3273" s="59" t="s">
        <v>1949</v>
      </c>
      <c r="C3273" s="60" t="s">
        <v>40</v>
      </c>
      <c r="D3273" s="60" t="s">
        <v>80</v>
      </c>
      <c r="E3273" s="60" t="s">
        <v>6657</v>
      </c>
      <c r="F3273" s="61">
        <v>95.007108365415206</v>
      </c>
      <c r="G3273" s="61">
        <v>101.523513104988</v>
      </c>
      <c r="H3273" s="61">
        <v>113.25647180288701</v>
      </c>
      <c r="I3273" s="61">
        <v>103.878109931045</v>
      </c>
      <c r="J3273" s="62">
        <v>0.62982868967841099</v>
      </c>
      <c r="K3273" s="62">
        <v>0.59382101794236897</v>
      </c>
      <c r="L3273" s="62">
        <v>0.57289040958353199</v>
      </c>
      <c r="M3273" s="62">
        <v>0.62664966234473696</v>
      </c>
    </row>
    <row r="3274" spans="1:13" x14ac:dyDescent="0.35">
      <c r="A3274" s="59" t="s">
        <v>5866</v>
      </c>
      <c r="B3274" s="59" t="s">
        <v>5867</v>
      </c>
      <c r="C3274" s="60" t="s">
        <v>31</v>
      </c>
      <c r="D3274" s="60" t="s">
        <v>250</v>
      </c>
      <c r="E3274" s="60" t="s">
        <v>6656</v>
      </c>
      <c r="F3274" s="61">
        <v>95.024115891000605</v>
      </c>
      <c r="G3274" s="61"/>
      <c r="H3274" s="61"/>
      <c r="I3274" s="61">
        <v>98.982565035702606</v>
      </c>
      <c r="J3274" s="62">
        <v>0.33058173082986098</v>
      </c>
      <c r="K3274" s="62">
        <v>0.28423849565817799</v>
      </c>
      <c r="L3274" s="62">
        <v>0.27963025003407199</v>
      </c>
      <c r="M3274" s="62">
        <v>0.33568759283431798</v>
      </c>
    </row>
    <row r="3275" spans="1:13" x14ac:dyDescent="0.35">
      <c r="A3275" s="59" t="s">
        <v>1714</v>
      </c>
      <c r="B3275" s="59" t="s">
        <v>1715</v>
      </c>
      <c r="C3275" s="60" t="s">
        <v>31</v>
      </c>
      <c r="D3275" s="60" t="s">
        <v>37</v>
      </c>
      <c r="E3275" s="60" t="s">
        <v>6657</v>
      </c>
      <c r="F3275" s="61">
        <v>102.322630823474</v>
      </c>
      <c r="G3275" s="61">
        <v>111.971193438029</v>
      </c>
      <c r="H3275" s="61">
        <v>111.92606510786</v>
      </c>
      <c r="I3275" s="61">
        <v>109.186622729939</v>
      </c>
      <c r="J3275" s="62">
        <v>0.51704230179232602</v>
      </c>
      <c r="K3275" s="62">
        <v>0.47224669951399401</v>
      </c>
      <c r="L3275" s="62">
        <v>0.46440744420914798</v>
      </c>
      <c r="M3275" s="62">
        <v>0.52946170449908003</v>
      </c>
    </row>
    <row r="3276" spans="1:13" x14ac:dyDescent="0.35">
      <c r="A3276" s="59" t="s">
        <v>1360</v>
      </c>
      <c r="B3276" s="59" t="s">
        <v>1361</v>
      </c>
      <c r="C3276" s="60" t="s">
        <v>40</v>
      </c>
      <c r="D3276" s="60" t="s">
        <v>32</v>
      </c>
      <c r="E3276" s="60" t="s">
        <v>6657</v>
      </c>
      <c r="F3276" s="61">
        <v>113.37745111366399</v>
      </c>
      <c r="G3276" s="61">
        <v>108.630273153619</v>
      </c>
      <c r="H3276" s="61">
        <v>103.324336450771</v>
      </c>
      <c r="I3276" s="61">
        <v>108.884213473004</v>
      </c>
      <c r="J3276" s="62">
        <v>0.55843293680481298</v>
      </c>
      <c r="K3276" s="62">
        <v>0.51324891550412399</v>
      </c>
      <c r="L3276" s="62">
        <v>0.50621400262181004</v>
      </c>
      <c r="M3276" s="62">
        <v>0.56856522440826396</v>
      </c>
    </row>
    <row r="3277" spans="1:13" x14ac:dyDescent="0.35">
      <c r="A3277" s="59" t="s">
        <v>5057</v>
      </c>
      <c r="B3277" s="59" t="s">
        <v>5058</v>
      </c>
      <c r="C3277" s="60" t="s">
        <v>31</v>
      </c>
      <c r="D3277" s="60" t="s">
        <v>83</v>
      </c>
      <c r="E3277" s="60" t="s">
        <v>6656</v>
      </c>
      <c r="F3277" s="61">
        <v>92.855060687430296</v>
      </c>
      <c r="G3277" s="61">
        <v>101.00213607799</v>
      </c>
      <c r="H3277" s="61">
        <v>106.513058311381</v>
      </c>
      <c r="I3277" s="61">
        <v>103.832836295991</v>
      </c>
      <c r="J3277" s="62">
        <v>0.41465496260637302</v>
      </c>
      <c r="K3277" s="62">
        <v>0.38989987831092998</v>
      </c>
      <c r="L3277" s="62">
        <v>0.37394668060803699</v>
      </c>
      <c r="M3277" s="62">
        <v>0.41085078339402797</v>
      </c>
    </row>
    <row r="3278" spans="1:13" x14ac:dyDescent="0.35">
      <c r="A3278" s="59" t="s">
        <v>1352</v>
      </c>
      <c r="B3278" s="59" t="s">
        <v>1353</v>
      </c>
      <c r="C3278" s="60" t="s">
        <v>40</v>
      </c>
      <c r="D3278" s="60" t="s">
        <v>37</v>
      </c>
      <c r="E3278" s="60" t="s">
        <v>6657</v>
      </c>
      <c r="F3278" s="61">
        <v>91.109791786758393</v>
      </c>
      <c r="G3278" s="61">
        <v>98.902209528695906</v>
      </c>
      <c r="H3278" s="61">
        <v>114.400295974331</v>
      </c>
      <c r="I3278" s="61">
        <v>106.319698444308</v>
      </c>
      <c r="J3278" s="62">
        <v>0.66995384953318904</v>
      </c>
      <c r="K3278" s="62">
        <v>0.63062754034187596</v>
      </c>
      <c r="L3278" s="62">
        <v>0.61843600920949204</v>
      </c>
      <c r="M3278" s="62">
        <v>0.67337376172269603</v>
      </c>
    </row>
    <row r="3279" spans="1:13" x14ac:dyDescent="0.35">
      <c r="A3279" s="59" t="s">
        <v>5061</v>
      </c>
      <c r="B3279" s="59" t="s">
        <v>5062</v>
      </c>
      <c r="C3279" s="60" t="s">
        <v>40</v>
      </c>
      <c r="D3279" s="60" t="s">
        <v>83</v>
      </c>
      <c r="E3279" s="60" t="s">
        <v>6656</v>
      </c>
      <c r="F3279" s="61">
        <v>92.855060687430296</v>
      </c>
      <c r="G3279" s="61">
        <v>101.00213607799</v>
      </c>
      <c r="H3279" s="61">
        <v>106.513058311381</v>
      </c>
      <c r="I3279" s="61">
        <v>103.832836295991</v>
      </c>
      <c r="J3279" s="62">
        <v>0.41465496260637302</v>
      </c>
      <c r="K3279" s="62">
        <v>0.38989987831092998</v>
      </c>
      <c r="L3279" s="62">
        <v>0.37394668060803699</v>
      </c>
      <c r="M3279" s="62">
        <v>0.41085078339402797</v>
      </c>
    </row>
    <row r="3280" spans="1:13" x14ac:dyDescent="0.35">
      <c r="A3280" s="59" t="s">
        <v>1950</v>
      </c>
      <c r="B3280" s="59" t="s">
        <v>1951</v>
      </c>
      <c r="C3280" s="60" t="s">
        <v>40</v>
      </c>
      <c r="D3280" s="60" t="s">
        <v>80</v>
      </c>
      <c r="E3280" s="60" t="s">
        <v>6657</v>
      </c>
      <c r="F3280" s="61">
        <v>99.020231639888706</v>
      </c>
      <c r="G3280" s="61">
        <v>107.18251722447199</v>
      </c>
      <c r="H3280" s="61">
        <v>106.294636687607</v>
      </c>
      <c r="I3280" s="61">
        <v>102.079772376599</v>
      </c>
      <c r="J3280" s="62">
        <v>0.55948771238477701</v>
      </c>
      <c r="K3280" s="62">
        <v>0.54096671591775503</v>
      </c>
      <c r="L3280" s="62">
        <v>0.50130436200492501</v>
      </c>
      <c r="M3280" s="62">
        <v>0.52094622560453496</v>
      </c>
    </row>
    <row r="3281" spans="1:13" x14ac:dyDescent="0.35">
      <c r="A3281" s="59" t="s">
        <v>1946</v>
      </c>
      <c r="B3281" s="59" t="s">
        <v>1947</v>
      </c>
      <c r="C3281" s="60" t="s">
        <v>31</v>
      </c>
      <c r="D3281" s="60" t="s">
        <v>80</v>
      </c>
      <c r="E3281" s="60" t="s">
        <v>6657</v>
      </c>
      <c r="F3281" s="61">
        <v>95.495507570673794</v>
      </c>
      <c r="G3281" s="61">
        <v>95.618332153089199</v>
      </c>
      <c r="H3281" s="61">
        <v>112.53721393781601</v>
      </c>
      <c r="I3281" s="61">
        <v>103.742324843631</v>
      </c>
      <c r="J3281" s="62">
        <v>0.55091685259211898</v>
      </c>
      <c r="K3281" s="62">
        <v>0.540826870391097</v>
      </c>
      <c r="L3281" s="62">
        <v>0.52958930335818</v>
      </c>
      <c r="M3281" s="62">
        <v>0.58624610546472999</v>
      </c>
    </row>
    <row r="3282" spans="1:13" x14ac:dyDescent="0.35">
      <c r="A3282" s="59" t="s">
        <v>3299</v>
      </c>
      <c r="B3282" s="59" t="s">
        <v>3300</v>
      </c>
      <c r="C3282" s="60" t="s">
        <v>40</v>
      </c>
      <c r="D3282" s="60" t="s">
        <v>37</v>
      </c>
      <c r="E3282" s="60" t="s">
        <v>6656</v>
      </c>
      <c r="F3282" s="61">
        <v>98.562419584775895</v>
      </c>
      <c r="G3282" s="61">
        <v>106.313284390036</v>
      </c>
      <c r="H3282" s="61">
        <v>91.752892173094395</v>
      </c>
      <c r="I3282" s="61">
        <v>108.755985930682</v>
      </c>
      <c r="J3282" s="62">
        <v>0.438237656418418</v>
      </c>
      <c r="K3282" s="62">
        <v>0.40828797165723302</v>
      </c>
      <c r="L3282" s="62">
        <v>0.39385487580753997</v>
      </c>
      <c r="M3282" s="62">
        <v>0.43603336194309</v>
      </c>
    </row>
    <row r="3283" spans="1:13" x14ac:dyDescent="0.35">
      <c r="A3283" s="59" t="s">
        <v>1940</v>
      </c>
      <c r="B3283" s="59" t="s">
        <v>1941</v>
      </c>
      <c r="C3283" s="60" t="s">
        <v>31</v>
      </c>
      <c r="D3283" s="60" t="s">
        <v>80</v>
      </c>
      <c r="E3283" s="60" t="s">
        <v>6657</v>
      </c>
      <c r="F3283" s="61">
        <v>93.356761290110796</v>
      </c>
      <c r="G3283" s="61">
        <v>103.389760920409</v>
      </c>
      <c r="H3283" s="61">
        <v>109.643723281669</v>
      </c>
      <c r="I3283" s="61">
        <v>104.56119022703</v>
      </c>
      <c r="J3283" s="62">
        <v>0.57255485542950002</v>
      </c>
      <c r="K3283" s="62">
        <v>0.540826870391097</v>
      </c>
      <c r="L3283" s="62">
        <v>0.52958930335818</v>
      </c>
      <c r="M3283" s="62">
        <v>0.58624610546472999</v>
      </c>
    </row>
    <row r="3284" spans="1:13" x14ac:dyDescent="0.35">
      <c r="A3284" s="59" t="s">
        <v>2974</v>
      </c>
      <c r="B3284" s="59" t="s">
        <v>2975</v>
      </c>
      <c r="C3284" s="60" t="s">
        <v>31</v>
      </c>
      <c r="D3284" s="60" t="s">
        <v>61</v>
      </c>
      <c r="E3284" s="60" t="s">
        <v>6656</v>
      </c>
      <c r="F3284" s="61">
        <v>113.39724804466201</v>
      </c>
      <c r="G3284" s="61">
        <v>105.31157171106</v>
      </c>
      <c r="H3284" s="61">
        <v>99.861254185696694</v>
      </c>
      <c r="I3284" s="61">
        <v>105.0726318686</v>
      </c>
      <c r="J3284" s="62">
        <v>0.41780300916200602</v>
      </c>
      <c r="K3284" s="62">
        <v>0.37974291155505302</v>
      </c>
      <c r="L3284" s="62">
        <v>0.37209733473883499</v>
      </c>
      <c r="M3284" s="62">
        <v>0.41626027126444798</v>
      </c>
    </row>
    <row r="3285" spans="1:13" x14ac:dyDescent="0.35">
      <c r="A3285" s="59" t="s">
        <v>3289</v>
      </c>
      <c r="B3285" s="59" t="s">
        <v>3290</v>
      </c>
      <c r="C3285" s="60" t="s">
        <v>31</v>
      </c>
      <c r="D3285" s="60" t="s">
        <v>37</v>
      </c>
      <c r="E3285" s="60" t="s">
        <v>6656</v>
      </c>
      <c r="F3285" s="61">
        <v>98.562419584775895</v>
      </c>
      <c r="G3285" s="61">
        <v>106.313284390036</v>
      </c>
      <c r="H3285" s="61">
        <v>91.752892173094395</v>
      </c>
      <c r="I3285" s="61">
        <v>108.755985930682</v>
      </c>
      <c r="J3285" s="62">
        <v>0.438237656418418</v>
      </c>
      <c r="K3285" s="62">
        <v>0.40828797165723302</v>
      </c>
      <c r="L3285" s="62">
        <v>0.39385487580753997</v>
      </c>
      <c r="M3285" s="62">
        <v>0.43603336194309</v>
      </c>
    </row>
    <row r="3286" spans="1:13" x14ac:dyDescent="0.35">
      <c r="A3286" s="59" t="s">
        <v>2980</v>
      </c>
      <c r="B3286" s="59" t="s">
        <v>2981</v>
      </c>
      <c r="C3286" s="60" t="s">
        <v>40</v>
      </c>
      <c r="D3286" s="60" t="s">
        <v>61</v>
      </c>
      <c r="E3286" s="60" t="s">
        <v>6657</v>
      </c>
      <c r="F3286" s="61">
        <v>116.348488909502</v>
      </c>
      <c r="G3286" s="61">
        <v>102.77065669811699</v>
      </c>
      <c r="H3286" s="61">
        <v>102.778529728978</v>
      </c>
      <c r="I3286" s="61">
        <v>103.568787848505</v>
      </c>
      <c r="J3286" s="62">
        <v>0.51861767050462004</v>
      </c>
      <c r="K3286" s="62">
        <v>0.46952114437083298</v>
      </c>
      <c r="L3286" s="62">
        <v>0.45683377268860997</v>
      </c>
      <c r="M3286" s="62">
        <v>0.50795528342788798</v>
      </c>
    </row>
    <row r="3287" spans="1:13" x14ac:dyDescent="0.35">
      <c r="A3287" s="59" t="s">
        <v>180</v>
      </c>
      <c r="B3287" s="59" t="s">
        <v>181</v>
      </c>
      <c r="C3287" s="60" t="s">
        <v>31</v>
      </c>
      <c r="D3287" s="60" t="s">
        <v>182</v>
      </c>
      <c r="E3287" s="60" t="s">
        <v>6657</v>
      </c>
      <c r="F3287" s="61">
        <v>96.7731490621738</v>
      </c>
      <c r="G3287" s="61">
        <v>116.230426391465</v>
      </c>
      <c r="H3287" s="61">
        <v>124.17912695843199</v>
      </c>
      <c r="I3287" s="61">
        <v>93.959888621164893</v>
      </c>
      <c r="J3287" s="62">
        <v>0.61855742336844199</v>
      </c>
      <c r="K3287" s="62">
        <v>0.56732532544816205</v>
      </c>
      <c r="L3287" s="62">
        <v>0.55853120352251795</v>
      </c>
      <c r="M3287" s="62">
        <v>0.62669717183651696</v>
      </c>
    </row>
    <row r="3288" spans="1:13" x14ac:dyDescent="0.35">
      <c r="A3288" s="59" t="s">
        <v>2972</v>
      </c>
      <c r="B3288" s="59" t="s">
        <v>2973</v>
      </c>
      <c r="C3288" s="60" t="s">
        <v>31</v>
      </c>
      <c r="D3288" s="60" t="s">
        <v>61</v>
      </c>
      <c r="E3288" s="60" t="s">
        <v>6656</v>
      </c>
      <c r="F3288" s="61">
        <v>113.39724804466201</v>
      </c>
      <c r="G3288" s="61">
        <v>105.31157171106</v>
      </c>
      <c r="H3288" s="61">
        <v>99.861254185696694</v>
      </c>
      <c r="I3288" s="61">
        <v>105.0726318686</v>
      </c>
      <c r="J3288" s="62">
        <v>0.41780300916200602</v>
      </c>
      <c r="K3288" s="62">
        <v>0.37974291155505302</v>
      </c>
      <c r="L3288" s="62">
        <v>0.37209733473883499</v>
      </c>
      <c r="M3288" s="62">
        <v>0.41626027126444798</v>
      </c>
    </row>
    <row r="3289" spans="1:13" x14ac:dyDescent="0.35">
      <c r="A3289" s="59" t="s">
        <v>2976</v>
      </c>
      <c r="B3289" s="59" t="s">
        <v>2977</v>
      </c>
      <c r="C3289" s="60" t="s">
        <v>31</v>
      </c>
      <c r="D3289" s="60" t="s">
        <v>61</v>
      </c>
      <c r="E3289" s="60" t="s">
        <v>6657</v>
      </c>
      <c r="F3289" s="61">
        <v>111.934629380438</v>
      </c>
      <c r="G3289" s="61">
        <v>107.68180634207999</v>
      </c>
      <c r="H3289" s="61">
        <v>98.504022599053101</v>
      </c>
      <c r="I3289" s="61">
        <v>109.311268497336</v>
      </c>
      <c r="J3289" s="62">
        <v>0.51845297595276296</v>
      </c>
      <c r="K3289" s="62">
        <v>0.469371892859273</v>
      </c>
      <c r="L3289" s="62">
        <v>0.46070679312720603</v>
      </c>
      <c r="M3289" s="62">
        <v>0.51347837492884396</v>
      </c>
    </row>
    <row r="3290" spans="1:13" x14ac:dyDescent="0.35">
      <c r="A3290" s="59" t="s">
        <v>2978</v>
      </c>
      <c r="B3290" s="59" t="s">
        <v>2979</v>
      </c>
      <c r="C3290" s="60" t="s">
        <v>40</v>
      </c>
      <c r="D3290" s="60" t="s">
        <v>61</v>
      </c>
      <c r="E3290" s="60" t="s">
        <v>6657</v>
      </c>
      <c r="F3290" s="61">
        <v>107.590112615086</v>
      </c>
      <c r="G3290" s="61">
        <v>108.055201914696</v>
      </c>
      <c r="H3290" s="61">
        <v>98.516704274553305</v>
      </c>
      <c r="I3290" s="61">
        <v>102.431574309753</v>
      </c>
      <c r="J3290" s="62">
        <v>0.51861767050462004</v>
      </c>
      <c r="K3290" s="62">
        <v>0.46952114437083298</v>
      </c>
      <c r="L3290" s="62">
        <v>0.464853115082069</v>
      </c>
      <c r="M3290" s="62">
        <v>0.52440092311676001</v>
      </c>
    </row>
    <row r="3291" spans="1:13" x14ac:dyDescent="0.35">
      <c r="A3291" s="59" t="s">
        <v>2853</v>
      </c>
      <c r="B3291" s="59" t="s">
        <v>2854</v>
      </c>
      <c r="C3291" s="60" t="s">
        <v>40</v>
      </c>
      <c r="D3291" s="60" t="s">
        <v>182</v>
      </c>
      <c r="E3291" s="60" t="s">
        <v>6656</v>
      </c>
      <c r="F3291" s="61">
        <v>97.480483419093403</v>
      </c>
      <c r="G3291" s="61">
        <v>104.308589383978</v>
      </c>
      <c r="H3291" s="61">
        <v>116.13498728902699</v>
      </c>
      <c r="I3291" s="61">
        <v>96.192973419771903</v>
      </c>
      <c r="J3291" s="62">
        <v>0.35200293139954603</v>
      </c>
      <c r="K3291" s="62">
        <v>0.31265708037248102</v>
      </c>
      <c r="L3291" s="62">
        <v>0.30218824808248801</v>
      </c>
      <c r="M3291" s="62">
        <v>0.35587691739709998</v>
      </c>
    </row>
    <row r="3292" spans="1:13" x14ac:dyDescent="0.35">
      <c r="A3292" s="59" t="s">
        <v>686</v>
      </c>
      <c r="B3292" s="59" t="s">
        <v>687</v>
      </c>
      <c r="C3292" s="60" t="s">
        <v>31</v>
      </c>
      <c r="D3292" s="60" t="s">
        <v>41</v>
      </c>
      <c r="E3292" s="60" t="s">
        <v>6657</v>
      </c>
      <c r="F3292" s="61">
        <v>99.397743062456001</v>
      </c>
      <c r="G3292" s="61">
        <v>103.17540861129601</v>
      </c>
      <c r="H3292" s="61">
        <v>109.975560457258</v>
      </c>
      <c r="I3292" s="61">
        <v>100.38870898116301</v>
      </c>
      <c r="J3292" s="62">
        <v>0.50725185904222603</v>
      </c>
      <c r="K3292" s="62">
        <v>0.45011100822855099</v>
      </c>
      <c r="L3292" s="62">
        <v>0.44367102612537501</v>
      </c>
      <c r="M3292" s="62">
        <v>0.52419537809941097</v>
      </c>
    </row>
    <row r="3293" spans="1:13" x14ac:dyDescent="0.35">
      <c r="A3293" s="59" t="s">
        <v>2970</v>
      </c>
      <c r="B3293" s="59" t="s">
        <v>2971</v>
      </c>
      <c r="C3293" s="60" t="s">
        <v>31</v>
      </c>
      <c r="D3293" s="60" t="s">
        <v>61</v>
      </c>
      <c r="E3293" s="60" t="s">
        <v>6657</v>
      </c>
      <c r="F3293" s="61">
        <v>121.179582135655</v>
      </c>
      <c r="G3293" s="61">
        <v>101.46470855943799</v>
      </c>
      <c r="H3293" s="61">
        <v>102.025633944495</v>
      </c>
      <c r="I3293" s="61">
        <v>102.700529788886</v>
      </c>
      <c r="J3293" s="62">
        <v>0.51845297595276296</v>
      </c>
      <c r="K3293" s="62">
        <v>0.469371892859273</v>
      </c>
      <c r="L3293" s="62">
        <v>0.46070679312720603</v>
      </c>
      <c r="M3293" s="62">
        <v>0.51347837492884396</v>
      </c>
    </row>
    <row r="3294" spans="1:13" x14ac:dyDescent="0.35">
      <c r="A3294" s="59" t="s">
        <v>2968</v>
      </c>
      <c r="B3294" s="59" t="s">
        <v>2969</v>
      </c>
      <c r="C3294" s="60" t="s">
        <v>31</v>
      </c>
      <c r="D3294" s="60" t="s">
        <v>61</v>
      </c>
      <c r="E3294" s="60" t="s">
        <v>6657</v>
      </c>
      <c r="F3294" s="61">
        <v>112.90778230204</v>
      </c>
      <c r="G3294" s="61">
        <v>106.438384404961</v>
      </c>
      <c r="H3294" s="61">
        <v>94.617408348656397</v>
      </c>
      <c r="I3294" s="61">
        <v>106.00589914311099</v>
      </c>
      <c r="J3294" s="62">
        <v>0.51845297595276296</v>
      </c>
      <c r="K3294" s="62">
        <v>0.469371892859273</v>
      </c>
      <c r="L3294" s="62">
        <v>0.46465891531446102</v>
      </c>
      <c r="M3294" s="62">
        <v>0.51347837492884396</v>
      </c>
    </row>
    <row r="3295" spans="1:13" x14ac:dyDescent="0.35">
      <c r="A3295" s="59" t="s">
        <v>1718</v>
      </c>
      <c r="B3295" s="59" t="s">
        <v>1719</v>
      </c>
      <c r="C3295" s="60" t="s">
        <v>40</v>
      </c>
      <c r="D3295" s="60" t="s">
        <v>37</v>
      </c>
      <c r="E3295" s="60" t="s">
        <v>6657</v>
      </c>
      <c r="F3295" s="61">
        <v>103.632723943648</v>
      </c>
      <c r="G3295" s="61">
        <v>118.503890030921</v>
      </c>
      <c r="H3295" s="61">
        <v>111.14245448519701</v>
      </c>
      <c r="I3295" s="61">
        <v>105.623186492353</v>
      </c>
      <c r="J3295" s="62">
        <v>0.52825621514329602</v>
      </c>
      <c r="K3295" s="62">
        <v>0.47000330819782499</v>
      </c>
      <c r="L3295" s="62">
        <v>0.466277886408413</v>
      </c>
      <c r="M3295" s="62">
        <v>0.533045029638611</v>
      </c>
    </row>
    <row r="3296" spans="1:13" x14ac:dyDescent="0.35">
      <c r="A3296" s="59" t="s">
        <v>3307</v>
      </c>
      <c r="B3296" s="59" t="s">
        <v>3308</v>
      </c>
      <c r="C3296" s="60" t="s">
        <v>40</v>
      </c>
      <c r="D3296" s="60" t="s">
        <v>37</v>
      </c>
      <c r="E3296" s="60" t="s">
        <v>6656</v>
      </c>
      <c r="F3296" s="61">
        <v>98.562419584775895</v>
      </c>
      <c r="G3296" s="61">
        <v>106.313284390036</v>
      </c>
      <c r="H3296" s="61">
        <v>91.752892173094395</v>
      </c>
      <c r="I3296" s="61">
        <v>108.755985930682</v>
      </c>
      <c r="J3296" s="62">
        <v>0.438237656418418</v>
      </c>
      <c r="K3296" s="62">
        <v>0.40828797165723302</v>
      </c>
      <c r="L3296" s="62">
        <v>0.39385487580753997</v>
      </c>
      <c r="M3296" s="62">
        <v>0.43603336194309</v>
      </c>
    </row>
    <row r="3297" spans="1:13" x14ac:dyDescent="0.35">
      <c r="A3297" s="59" t="s">
        <v>2050</v>
      </c>
      <c r="B3297" s="59" t="s">
        <v>2051</v>
      </c>
      <c r="C3297" s="60" t="s">
        <v>31</v>
      </c>
      <c r="D3297" s="60" t="s">
        <v>37</v>
      </c>
      <c r="E3297" s="60" t="s">
        <v>6657</v>
      </c>
      <c r="F3297" s="61">
        <v>95.8213828899747</v>
      </c>
      <c r="G3297" s="61">
        <v>106.27733747804</v>
      </c>
      <c r="H3297" s="61">
        <v>99.553566158135297</v>
      </c>
      <c r="I3297" s="61">
        <v>106.54123122343201</v>
      </c>
      <c r="J3297" s="62">
        <v>0.50365517661883596</v>
      </c>
      <c r="K3297" s="62">
        <v>0.48349285716311902</v>
      </c>
      <c r="L3297" s="62">
        <v>0.48211869887938602</v>
      </c>
      <c r="M3297" s="62">
        <v>0.55713048515651697</v>
      </c>
    </row>
    <row r="3298" spans="1:13" x14ac:dyDescent="0.35">
      <c r="A3298" s="59" t="s">
        <v>6815</v>
      </c>
      <c r="B3298" s="59" t="s">
        <v>6816</v>
      </c>
      <c r="C3298" s="60" t="s">
        <v>40</v>
      </c>
      <c r="D3298" s="60" t="s">
        <v>6668</v>
      </c>
      <c r="E3298" s="60" t="s">
        <v>6656</v>
      </c>
      <c r="F3298" s="61">
        <v>117.871853832266</v>
      </c>
      <c r="G3298" s="61">
        <v>110.395361756209</v>
      </c>
      <c r="H3298" s="61">
        <v>105.85698397140899</v>
      </c>
      <c r="I3298" s="61">
        <v>100.113163036168</v>
      </c>
      <c r="J3298" s="62">
        <v>0.38749092054006601</v>
      </c>
      <c r="K3298" s="62">
        <v>0.35030608834547899</v>
      </c>
      <c r="L3298" s="62">
        <v>0.34363427470104801</v>
      </c>
      <c r="M3298" s="62">
        <v>0.38662313482668098</v>
      </c>
    </row>
    <row r="3299" spans="1:13" x14ac:dyDescent="0.35">
      <c r="A3299" s="59" t="s">
        <v>6819</v>
      </c>
      <c r="B3299" s="59" t="s">
        <v>6820</v>
      </c>
      <c r="C3299" s="60" t="s">
        <v>40</v>
      </c>
      <c r="D3299" s="60" t="s">
        <v>6668</v>
      </c>
      <c r="E3299" s="60" t="s">
        <v>6656</v>
      </c>
      <c r="F3299" s="61">
        <v>117.871853832266</v>
      </c>
      <c r="G3299" s="61">
        <v>110.395361756209</v>
      </c>
      <c r="H3299" s="61">
        <v>105.85698397140899</v>
      </c>
      <c r="I3299" s="61">
        <v>100.113163036168</v>
      </c>
      <c r="J3299" s="62">
        <v>0.38749092054006601</v>
      </c>
      <c r="K3299" s="62">
        <v>0.35030608834547899</v>
      </c>
      <c r="L3299" s="62">
        <v>0.34363427470104801</v>
      </c>
      <c r="M3299" s="62">
        <v>0.38662313482668098</v>
      </c>
    </row>
    <row r="3300" spans="1:13" x14ac:dyDescent="0.35">
      <c r="A3300" s="59" t="s">
        <v>6817</v>
      </c>
      <c r="B3300" s="59" t="s">
        <v>6818</v>
      </c>
      <c r="C3300" s="60" t="s">
        <v>40</v>
      </c>
      <c r="D3300" s="60" t="s">
        <v>6668</v>
      </c>
      <c r="E3300" s="60" t="s">
        <v>6656</v>
      </c>
      <c r="F3300" s="61">
        <v>117.871853832266</v>
      </c>
      <c r="G3300" s="61">
        <v>110.395361756209</v>
      </c>
      <c r="H3300" s="61">
        <v>105.85698397140899</v>
      </c>
      <c r="I3300" s="61">
        <v>100.113163036168</v>
      </c>
      <c r="J3300" s="62">
        <v>0.38749092054006601</v>
      </c>
      <c r="K3300" s="62">
        <v>0.35030608834547899</v>
      </c>
      <c r="L3300" s="62">
        <v>0.34363427470104801</v>
      </c>
      <c r="M3300" s="62">
        <v>0.38662313482668098</v>
      </c>
    </row>
    <row r="3301" spans="1:13" x14ac:dyDescent="0.35">
      <c r="A3301" s="59" t="s">
        <v>6813</v>
      </c>
      <c r="B3301" s="59" t="s">
        <v>6814</v>
      </c>
      <c r="C3301" s="60" t="s">
        <v>31</v>
      </c>
      <c r="D3301" s="60" t="s">
        <v>6668</v>
      </c>
      <c r="E3301" s="60" t="s">
        <v>6656</v>
      </c>
      <c r="F3301" s="61">
        <v>117.871853832266</v>
      </c>
      <c r="G3301" s="61">
        <v>110.395361756209</v>
      </c>
      <c r="H3301" s="61">
        <v>105.85698397140899</v>
      </c>
      <c r="I3301" s="61">
        <v>100.113163036168</v>
      </c>
      <c r="J3301" s="62">
        <v>0.38749092054006601</v>
      </c>
      <c r="K3301" s="62">
        <v>0.35030608834547899</v>
      </c>
      <c r="L3301" s="62">
        <v>0.34363427470104801</v>
      </c>
      <c r="M3301" s="62">
        <v>0.38662313482668098</v>
      </c>
    </row>
    <row r="3302" spans="1:13" x14ac:dyDescent="0.35">
      <c r="A3302" s="59" t="s">
        <v>1678</v>
      </c>
      <c r="B3302" s="59" t="s">
        <v>1679</v>
      </c>
      <c r="C3302" s="60" t="s">
        <v>31</v>
      </c>
      <c r="D3302" s="60" t="s">
        <v>83</v>
      </c>
      <c r="E3302" s="60" t="s">
        <v>6657</v>
      </c>
      <c r="F3302" s="61">
        <v>89.248987283378995</v>
      </c>
      <c r="G3302" s="61">
        <v>98.219690351169305</v>
      </c>
      <c r="H3302" s="61">
        <v>106.89679142146301</v>
      </c>
      <c r="I3302" s="61">
        <v>102.983310919231</v>
      </c>
      <c r="J3302" s="62">
        <v>0.52119248589013001</v>
      </c>
      <c r="K3302" s="62">
        <v>0.48043453706442601</v>
      </c>
      <c r="L3302" s="62">
        <v>0.46677240449095703</v>
      </c>
      <c r="M3302" s="62">
        <v>0.51499569624132402</v>
      </c>
    </row>
    <row r="3303" spans="1:13" x14ac:dyDescent="0.35">
      <c r="A3303" s="59" t="s">
        <v>1364</v>
      </c>
      <c r="B3303" s="59" t="s">
        <v>1365</v>
      </c>
      <c r="C3303" s="60" t="s">
        <v>40</v>
      </c>
      <c r="D3303" s="60" t="s">
        <v>32</v>
      </c>
      <c r="E3303" s="60" t="s">
        <v>6657</v>
      </c>
      <c r="F3303" s="61">
        <v>118.243215721673</v>
      </c>
      <c r="G3303" s="61">
        <v>112.360538964974</v>
      </c>
      <c r="H3303" s="61">
        <v>102.684046749453</v>
      </c>
      <c r="I3303" s="61">
        <v>108.072619092702</v>
      </c>
      <c r="J3303" s="62">
        <v>0.55843293680481298</v>
      </c>
      <c r="K3303" s="62">
        <v>0.51324891550412399</v>
      </c>
      <c r="L3303" s="62">
        <v>0.50621400262181004</v>
      </c>
      <c r="M3303" s="62">
        <v>0.56856522440826396</v>
      </c>
    </row>
    <row r="3304" spans="1:13" x14ac:dyDescent="0.35">
      <c r="A3304" s="59" t="s">
        <v>2940</v>
      </c>
      <c r="B3304" s="59" t="s">
        <v>2941</v>
      </c>
      <c r="C3304" s="60" t="s">
        <v>31</v>
      </c>
      <c r="D3304" s="60" t="s">
        <v>163</v>
      </c>
      <c r="E3304" s="60" t="s">
        <v>6656</v>
      </c>
      <c r="F3304" s="61">
        <v>102.464883365492</v>
      </c>
      <c r="G3304" s="61"/>
      <c r="H3304" s="61"/>
      <c r="I3304" s="61">
        <v>93.956525334510104</v>
      </c>
      <c r="J3304" s="62">
        <v>0.32489894668469399</v>
      </c>
      <c r="K3304" s="62">
        <v>0.29220029133761899</v>
      </c>
      <c r="L3304" s="62">
        <v>0.28776734667112402</v>
      </c>
      <c r="M3304" s="62">
        <v>0.327232486160558</v>
      </c>
    </row>
    <row r="3305" spans="1:13" x14ac:dyDescent="0.35">
      <c r="A3305" s="59" t="s">
        <v>384</v>
      </c>
      <c r="B3305" s="59" t="s">
        <v>385</v>
      </c>
      <c r="C3305" s="60" t="s">
        <v>40</v>
      </c>
      <c r="D3305" s="60" t="s">
        <v>37</v>
      </c>
      <c r="E3305" s="60" t="s">
        <v>6657</v>
      </c>
      <c r="F3305" s="61">
        <v>105.700343953201</v>
      </c>
      <c r="G3305" s="61">
        <v>103.002629342348</v>
      </c>
      <c r="H3305" s="61">
        <v>91.756759634417193</v>
      </c>
      <c r="I3305" s="61">
        <v>101.87908552754</v>
      </c>
      <c r="J3305" s="62">
        <v>0.54083579035037299</v>
      </c>
      <c r="K3305" s="62">
        <v>0.493918989923749</v>
      </c>
      <c r="L3305" s="62">
        <v>0.48729611949857099</v>
      </c>
      <c r="M3305" s="62">
        <v>0.55141843694332304</v>
      </c>
    </row>
    <row r="3306" spans="1:13" x14ac:dyDescent="0.35">
      <c r="A3306" s="59" t="s">
        <v>2942</v>
      </c>
      <c r="B3306" s="59" t="s">
        <v>2943</v>
      </c>
      <c r="C3306" s="60" t="s">
        <v>31</v>
      </c>
      <c r="D3306" s="60" t="s">
        <v>163</v>
      </c>
      <c r="E3306" s="60" t="s">
        <v>6656</v>
      </c>
      <c r="F3306" s="61">
        <v>102.464883365492</v>
      </c>
      <c r="G3306" s="61"/>
      <c r="H3306" s="61"/>
      <c r="I3306" s="61">
        <v>93.956525334510104</v>
      </c>
      <c r="J3306" s="62">
        <v>0.32489894668469399</v>
      </c>
      <c r="K3306" s="62">
        <v>0.29220029133761899</v>
      </c>
      <c r="L3306" s="62">
        <v>0.28776734667112402</v>
      </c>
      <c r="M3306" s="62">
        <v>0.327232486160558</v>
      </c>
    </row>
    <row r="3307" spans="1:13" x14ac:dyDescent="0.35">
      <c r="A3307" s="59" t="s">
        <v>5147</v>
      </c>
      <c r="B3307" s="59" t="s">
        <v>5148</v>
      </c>
      <c r="C3307" s="60" t="s">
        <v>31</v>
      </c>
      <c r="D3307" s="60" t="s">
        <v>37</v>
      </c>
      <c r="E3307" s="60" t="s">
        <v>6656</v>
      </c>
      <c r="F3307" s="61">
        <v>102.76144495885799</v>
      </c>
      <c r="G3307" s="61">
        <v>114.961016344681</v>
      </c>
      <c r="H3307" s="61">
        <v>109.555850962778</v>
      </c>
      <c r="I3307" s="61">
        <v>107.827410781323</v>
      </c>
      <c r="J3307" s="62">
        <v>0.420111934688503</v>
      </c>
      <c r="K3307" s="62">
        <v>0.37599036192186902</v>
      </c>
      <c r="L3307" s="62">
        <v>0.37098859054243599</v>
      </c>
      <c r="M3307" s="62">
        <v>0.423532255423967</v>
      </c>
    </row>
    <row r="3308" spans="1:13" x14ac:dyDescent="0.35">
      <c r="A3308" s="59" t="s">
        <v>2936</v>
      </c>
      <c r="B3308" s="59" t="s">
        <v>2937</v>
      </c>
      <c r="C3308" s="60" t="s">
        <v>31</v>
      </c>
      <c r="D3308" s="60" t="s">
        <v>163</v>
      </c>
      <c r="E3308" s="60" t="s">
        <v>6656</v>
      </c>
      <c r="F3308" s="61">
        <v>102.464883365492</v>
      </c>
      <c r="G3308" s="61"/>
      <c r="H3308" s="61"/>
      <c r="I3308" s="61">
        <v>93.956525334510104</v>
      </c>
      <c r="J3308" s="62">
        <v>0.32489894668469399</v>
      </c>
      <c r="K3308" s="62">
        <v>0.29220029133761899</v>
      </c>
      <c r="L3308" s="62">
        <v>0.28776734667112402</v>
      </c>
      <c r="M3308" s="62">
        <v>0.327232486160558</v>
      </c>
    </row>
    <row r="3309" spans="1:13" x14ac:dyDescent="0.35">
      <c r="A3309" s="59" t="s">
        <v>3295</v>
      </c>
      <c r="B3309" s="59" t="s">
        <v>3296</v>
      </c>
      <c r="C3309" s="60" t="s">
        <v>40</v>
      </c>
      <c r="D3309" s="60" t="s">
        <v>37</v>
      </c>
      <c r="E3309" s="60" t="s">
        <v>6656</v>
      </c>
      <c r="F3309" s="61">
        <v>98.562419584775895</v>
      </c>
      <c r="G3309" s="61">
        <v>106.313284390036</v>
      </c>
      <c r="H3309" s="61">
        <v>91.752892173094395</v>
      </c>
      <c r="I3309" s="61">
        <v>108.755985930682</v>
      </c>
      <c r="J3309" s="62">
        <v>0.438237656418418</v>
      </c>
      <c r="K3309" s="62">
        <v>0.40828797165723302</v>
      </c>
      <c r="L3309" s="62">
        <v>0.39385487580753997</v>
      </c>
      <c r="M3309" s="62">
        <v>0.43603336194309</v>
      </c>
    </row>
    <row r="3310" spans="1:13" x14ac:dyDescent="0.35">
      <c r="A3310" s="59" t="s">
        <v>5898</v>
      </c>
      <c r="B3310" s="59" t="s">
        <v>5899</v>
      </c>
      <c r="C3310" s="60" t="s">
        <v>31</v>
      </c>
      <c r="D3310" s="60" t="s">
        <v>61</v>
      </c>
      <c r="E3310" s="60" t="s">
        <v>6657</v>
      </c>
      <c r="F3310" s="61">
        <v>119.43641777359301</v>
      </c>
      <c r="G3310" s="61">
        <v>113.891020403515</v>
      </c>
      <c r="H3310" s="61">
        <v>111.46381353883</v>
      </c>
      <c r="I3310" s="61">
        <v>107.162812443951</v>
      </c>
      <c r="J3310" s="62">
        <v>0.52792735886123698</v>
      </c>
      <c r="K3310" s="62">
        <v>0.47614116681313201</v>
      </c>
      <c r="L3310" s="62">
        <v>0.46287199442059901</v>
      </c>
      <c r="M3310" s="62">
        <v>0.51705681213680599</v>
      </c>
    </row>
    <row r="3311" spans="1:13" x14ac:dyDescent="0.35">
      <c r="A3311" s="59" t="s">
        <v>1716</v>
      </c>
      <c r="B3311" s="59" t="s">
        <v>1717</v>
      </c>
      <c r="C3311" s="60" t="s">
        <v>40</v>
      </c>
      <c r="D3311" s="60" t="s">
        <v>37</v>
      </c>
      <c r="E3311" s="60" t="s">
        <v>6657</v>
      </c>
      <c r="F3311" s="61">
        <v>106.201366823109</v>
      </c>
      <c r="G3311" s="61">
        <v>117.814153697443</v>
      </c>
      <c r="H3311" s="61">
        <v>107.575665795048</v>
      </c>
      <c r="I3311" s="61">
        <v>110.499235786778</v>
      </c>
      <c r="J3311" s="62">
        <v>0.54476541075992702</v>
      </c>
      <c r="K3311" s="62">
        <v>0.48606511315963902</v>
      </c>
      <c r="L3311" s="62">
        <v>0.48214049032821199</v>
      </c>
      <c r="M3311" s="62">
        <v>0.55038386118343297</v>
      </c>
    </row>
    <row r="3312" spans="1:13" x14ac:dyDescent="0.35">
      <c r="A3312" s="59" t="s">
        <v>2938</v>
      </c>
      <c r="B3312" s="59" t="s">
        <v>2939</v>
      </c>
      <c r="C3312" s="60" t="s">
        <v>31</v>
      </c>
      <c r="D3312" s="60" t="s">
        <v>163</v>
      </c>
      <c r="E3312" s="60" t="s">
        <v>6656</v>
      </c>
      <c r="F3312" s="61">
        <v>102.464883365492</v>
      </c>
      <c r="G3312" s="61"/>
      <c r="H3312" s="61"/>
      <c r="I3312" s="61">
        <v>93.956525334510104</v>
      </c>
      <c r="J3312" s="62">
        <v>0.32489894668469399</v>
      </c>
      <c r="K3312" s="62">
        <v>0.29220029133761899</v>
      </c>
      <c r="L3312" s="62">
        <v>0.28776734667112402</v>
      </c>
      <c r="M3312" s="62">
        <v>0.327232486160558</v>
      </c>
    </row>
    <row r="3313" spans="1:13" x14ac:dyDescent="0.35">
      <c r="A3313" s="59" t="s">
        <v>187</v>
      </c>
      <c r="B3313" s="59" t="s">
        <v>188</v>
      </c>
      <c r="C3313" s="60" t="s">
        <v>40</v>
      </c>
      <c r="D3313" s="60" t="s">
        <v>163</v>
      </c>
      <c r="E3313" s="60" t="s">
        <v>6657</v>
      </c>
      <c r="F3313" s="61">
        <v>106.04595199723801</v>
      </c>
      <c r="G3313" s="61">
        <v>115.024300367455</v>
      </c>
      <c r="H3313" s="61">
        <v>109.77984892613399</v>
      </c>
      <c r="I3313" s="61">
        <v>88.644033183674594</v>
      </c>
      <c r="J3313" s="62">
        <v>0.59695930135566899</v>
      </c>
      <c r="K3313" s="62">
        <v>0.54439337157844203</v>
      </c>
      <c r="L3313" s="62">
        <v>0.53865263068081903</v>
      </c>
      <c r="M3313" s="62">
        <v>0.59797431291865</v>
      </c>
    </row>
    <row r="3314" spans="1:13" x14ac:dyDescent="0.35">
      <c r="A3314" s="59" t="s">
        <v>5860</v>
      </c>
      <c r="B3314" s="59" t="s">
        <v>5861</v>
      </c>
      <c r="C3314" s="60" t="s">
        <v>31</v>
      </c>
      <c r="D3314" s="60" t="s">
        <v>250</v>
      </c>
      <c r="E3314" s="60" t="s">
        <v>6656</v>
      </c>
      <c r="F3314" s="61">
        <v>95.024115891000605</v>
      </c>
      <c r="G3314" s="61"/>
      <c r="H3314" s="61"/>
      <c r="I3314" s="61">
        <v>98.982565035702606</v>
      </c>
      <c r="J3314" s="62">
        <v>0.33058173082986098</v>
      </c>
      <c r="K3314" s="62">
        <v>0.28423849565817799</v>
      </c>
      <c r="L3314" s="62">
        <v>0.27963025003407199</v>
      </c>
      <c r="M3314" s="62">
        <v>0.33568759283431798</v>
      </c>
    </row>
    <row r="3315" spans="1:13" x14ac:dyDescent="0.35">
      <c r="A3315" s="59" t="s">
        <v>382</v>
      </c>
      <c r="B3315" s="59" t="s">
        <v>383</v>
      </c>
      <c r="C3315" s="60" t="s">
        <v>40</v>
      </c>
      <c r="D3315" s="60" t="s">
        <v>37</v>
      </c>
      <c r="E3315" s="60" t="s">
        <v>6657</v>
      </c>
      <c r="F3315" s="61">
        <v>97.817530628103597</v>
      </c>
      <c r="G3315" s="61">
        <v>108.53036771829299</v>
      </c>
      <c r="H3315" s="61">
        <v>91.667763053513397</v>
      </c>
      <c r="I3315" s="61">
        <v>110.059680367957</v>
      </c>
      <c r="J3315" s="62">
        <v>0.52096657078711806</v>
      </c>
      <c r="K3315" s="62">
        <v>0.49363017502749801</v>
      </c>
      <c r="L3315" s="62">
        <v>0.41285639073171898</v>
      </c>
      <c r="M3315" s="62">
        <v>0.45734791187700002</v>
      </c>
    </row>
    <row r="3316" spans="1:13" x14ac:dyDescent="0.35">
      <c r="A3316" s="59" t="s">
        <v>1684</v>
      </c>
      <c r="B3316" s="59" t="s">
        <v>1685</v>
      </c>
      <c r="C3316" s="60" t="s">
        <v>40</v>
      </c>
      <c r="D3316" s="60" t="s">
        <v>83</v>
      </c>
      <c r="E3316" s="60" t="s">
        <v>6657</v>
      </c>
      <c r="F3316" s="61">
        <v>94.149398304141599</v>
      </c>
      <c r="G3316" s="61">
        <v>102.32333586454</v>
      </c>
      <c r="H3316" s="61">
        <v>108.921362453444</v>
      </c>
      <c r="I3316" s="61">
        <v>99.0314813358561</v>
      </c>
      <c r="J3316" s="62">
        <v>0.5212392101644</v>
      </c>
      <c r="K3316" s="62">
        <v>0.480497303739432</v>
      </c>
      <c r="L3316" s="62">
        <v>0.46259630298938098</v>
      </c>
      <c r="M3316" s="62">
        <v>0.52085231207387295</v>
      </c>
    </row>
    <row r="3317" spans="1:13" x14ac:dyDescent="0.35">
      <c r="A3317" s="59" t="s">
        <v>1682</v>
      </c>
      <c r="B3317" s="59" t="s">
        <v>1683</v>
      </c>
      <c r="C3317" s="60" t="s">
        <v>40</v>
      </c>
      <c r="D3317" s="60" t="s">
        <v>83</v>
      </c>
      <c r="E3317" s="60" t="s">
        <v>6657</v>
      </c>
      <c r="F3317" s="61">
        <v>88.819697076961702</v>
      </c>
      <c r="G3317" s="61">
        <v>98.903923553638705</v>
      </c>
      <c r="H3317" s="61">
        <v>103.428578024564</v>
      </c>
      <c r="I3317" s="61">
        <v>109.249984328366</v>
      </c>
      <c r="J3317" s="62">
        <v>0.51137041649604997</v>
      </c>
      <c r="K3317" s="62">
        <v>0.480497303739432</v>
      </c>
      <c r="L3317" s="62">
        <v>0.46682352331726101</v>
      </c>
      <c r="M3317" s="62">
        <v>0.51505928281480196</v>
      </c>
    </row>
    <row r="3318" spans="1:13" x14ac:dyDescent="0.35">
      <c r="A3318" s="59" t="s">
        <v>1686</v>
      </c>
      <c r="B3318" s="59" t="s">
        <v>1687</v>
      </c>
      <c r="C3318" s="60" t="s">
        <v>40</v>
      </c>
      <c r="D3318" s="60" t="s">
        <v>83</v>
      </c>
      <c r="E3318" s="60" t="s">
        <v>6657</v>
      </c>
      <c r="F3318" s="61">
        <v>95.609124119529596</v>
      </c>
      <c r="G3318" s="61">
        <v>105.121084818686</v>
      </c>
      <c r="H3318" s="61">
        <v>109.886698787795</v>
      </c>
      <c r="I3318" s="61">
        <v>103.81148891743599</v>
      </c>
      <c r="J3318" s="62">
        <v>0.5212392101644</v>
      </c>
      <c r="K3318" s="62">
        <v>0.480497303739432</v>
      </c>
      <c r="L3318" s="62">
        <v>0.46259630298938098</v>
      </c>
      <c r="M3318" s="62">
        <v>0.50903085669375303</v>
      </c>
    </row>
    <row r="3319" spans="1:13" x14ac:dyDescent="0.35">
      <c r="A3319" s="59" t="s">
        <v>4685</v>
      </c>
      <c r="B3319" s="59" t="s">
        <v>4686</v>
      </c>
      <c r="C3319" s="60" t="s">
        <v>40</v>
      </c>
      <c r="D3319" s="60" t="s">
        <v>3030</v>
      </c>
      <c r="E3319" s="60" t="s">
        <v>6656</v>
      </c>
      <c r="F3319" s="61">
        <v>107.930441477523</v>
      </c>
      <c r="G3319" s="61">
        <v>107.914429680965</v>
      </c>
      <c r="H3319" s="61">
        <v>110.675615927157</v>
      </c>
      <c r="I3319" s="61">
        <v>103.620150500932</v>
      </c>
      <c r="J3319" s="62">
        <v>0.40073855095759697</v>
      </c>
      <c r="K3319" s="62">
        <v>0.36979690634743401</v>
      </c>
      <c r="L3319" s="62">
        <v>0.34670750787844301</v>
      </c>
      <c r="M3319" s="62">
        <v>0.39148557563124398</v>
      </c>
    </row>
    <row r="3320" spans="1:13" x14ac:dyDescent="0.35">
      <c r="A3320" s="59" t="s">
        <v>5055</v>
      </c>
      <c r="B3320" s="59" t="s">
        <v>5056</v>
      </c>
      <c r="C3320" s="60" t="s">
        <v>31</v>
      </c>
      <c r="D3320" s="60" t="s">
        <v>83</v>
      </c>
      <c r="E3320" s="60" t="s">
        <v>6656</v>
      </c>
      <c r="F3320" s="61">
        <v>92.855060687430296</v>
      </c>
      <c r="G3320" s="61">
        <v>101.00213607799</v>
      </c>
      <c r="H3320" s="61">
        <v>106.513058311381</v>
      </c>
      <c r="I3320" s="61">
        <v>103.832836295991</v>
      </c>
      <c r="J3320" s="62">
        <v>0.41465496260637302</v>
      </c>
      <c r="K3320" s="62">
        <v>0.38989987831092998</v>
      </c>
      <c r="L3320" s="62">
        <v>0.37394668060803699</v>
      </c>
      <c r="M3320" s="62">
        <v>0.41085078339402797</v>
      </c>
    </row>
    <row r="3321" spans="1:13" x14ac:dyDescent="0.35">
      <c r="A3321" s="59" t="s">
        <v>1712</v>
      </c>
      <c r="B3321" s="59" t="s">
        <v>1713</v>
      </c>
      <c r="C3321" s="60" t="s">
        <v>31</v>
      </c>
      <c r="D3321" s="60" t="s">
        <v>37</v>
      </c>
      <c r="E3321" s="60" t="s">
        <v>6657</v>
      </c>
      <c r="F3321" s="61">
        <v>105.54435840499499</v>
      </c>
      <c r="G3321" s="61">
        <v>116.88711219768901</v>
      </c>
      <c r="H3321" s="61">
        <v>108.14670095640101</v>
      </c>
      <c r="I3321" s="61">
        <v>105.14090049867499</v>
      </c>
      <c r="J3321" s="62">
        <v>0.52830972301997003</v>
      </c>
      <c r="K3321" s="62">
        <v>0.47003807897300898</v>
      </c>
      <c r="L3321" s="62">
        <v>0.47056974990469103</v>
      </c>
      <c r="M3321" s="62">
        <v>0.53308292940422197</v>
      </c>
    </row>
    <row r="3322" spans="1:13" x14ac:dyDescent="0.35">
      <c r="A3322" s="59" t="s">
        <v>5868</v>
      </c>
      <c r="B3322" s="59" t="s">
        <v>5869</v>
      </c>
      <c r="C3322" s="60" t="s">
        <v>40</v>
      </c>
      <c r="D3322" s="60" t="s">
        <v>250</v>
      </c>
      <c r="E3322" s="60" t="s">
        <v>6656</v>
      </c>
      <c r="F3322" s="61">
        <v>95.024115891000605</v>
      </c>
      <c r="G3322" s="61"/>
      <c r="H3322" s="61"/>
      <c r="I3322" s="61">
        <v>98.982565035702606</v>
      </c>
      <c r="J3322" s="62">
        <v>0.33058173082986098</v>
      </c>
      <c r="K3322" s="62">
        <v>0.28423849565817799</v>
      </c>
      <c r="L3322" s="62">
        <v>0.27963025003407199</v>
      </c>
      <c r="M3322" s="62">
        <v>0.33568759283431798</v>
      </c>
    </row>
    <row r="3323" spans="1:13" x14ac:dyDescent="0.35">
      <c r="A3323" s="59" t="s">
        <v>5149</v>
      </c>
      <c r="B3323" s="59" t="s">
        <v>5150</v>
      </c>
      <c r="C3323" s="60" t="s">
        <v>40</v>
      </c>
      <c r="D3323" s="60" t="s">
        <v>37</v>
      </c>
      <c r="E3323" s="60" t="s">
        <v>6656</v>
      </c>
      <c r="F3323" s="61">
        <v>102.76144495885799</v>
      </c>
      <c r="G3323" s="61">
        <v>114.961016344681</v>
      </c>
      <c r="H3323" s="61">
        <v>109.555850962778</v>
      </c>
      <c r="I3323" s="61">
        <v>107.827410781323</v>
      </c>
      <c r="J3323" s="62">
        <v>0.420111934688503</v>
      </c>
      <c r="K3323" s="62">
        <v>0.37599036192186902</v>
      </c>
      <c r="L3323" s="62">
        <v>0.37098859054243599</v>
      </c>
      <c r="M3323" s="62">
        <v>0.423532255423967</v>
      </c>
    </row>
    <row r="3324" spans="1:13" x14ac:dyDescent="0.35">
      <c r="A3324" s="59" t="s">
        <v>1462</v>
      </c>
      <c r="B3324" s="59" t="s">
        <v>1463</v>
      </c>
      <c r="C3324" s="60" t="s">
        <v>31</v>
      </c>
      <c r="D3324" s="60" t="s">
        <v>259</v>
      </c>
      <c r="E3324" s="60" t="s">
        <v>6657</v>
      </c>
      <c r="F3324" s="61">
        <v>106.629586925148</v>
      </c>
      <c r="G3324" s="61">
        <v>103.23526061653401</v>
      </c>
      <c r="H3324" s="61">
        <v>109.374485014933</v>
      </c>
      <c r="I3324" s="61">
        <v>100.31295444149499</v>
      </c>
      <c r="J3324" s="62">
        <v>0.47932008942035897</v>
      </c>
      <c r="K3324" s="62">
        <v>0.41669962038006497</v>
      </c>
      <c r="L3324" s="62">
        <v>0.40804075675775697</v>
      </c>
      <c r="M3324" s="62">
        <v>0.47433770492405802</v>
      </c>
    </row>
    <row r="3325" spans="1:13" x14ac:dyDescent="0.35">
      <c r="A3325" s="59" t="s">
        <v>6258</v>
      </c>
      <c r="B3325" s="59" t="s">
        <v>6259</v>
      </c>
      <c r="C3325" s="60" t="s">
        <v>40</v>
      </c>
      <c r="D3325" s="60" t="s">
        <v>80</v>
      </c>
      <c r="E3325" s="60" t="s">
        <v>6656</v>
      </c>
      <c r="F3325" s="61">
        <v>98.980213303155907</v>
      </c>
      <c r="G3325" s="61">
        <v>97.955016332913104</v>
      </c>
      <c r="H3325" s="61">
        <v>110.12720091749399</v>
      </c>
      <c r="I3325" s="61">
        <v>101.51711135359901</v>
      </c>
      <c r="J3325" s="62">
        <v>0.41139876755925198</v>
      </c>
      <c r="K3325" s="62">
        <v>0.36836484937872499</v>
      </c>
      <c r="L3325" s="62">
        <v>0.35643874128973801</v>
      </c>
      <c r="M3325" s="62">
        <v>0.41133263259654101</v>
      </c>
    </row>
    <row r="3326" spans="1:13" x14ac:dyDescent="0.35">
      <c r="A3326" s="59" t="s">
        <v>5862</v>
      </c>
      <c r="B3326" s="59" t="s">
        <v>5863</v>
      </c>
      <c r="C3326" s="60" t="s">
        <v>31</v>
      </c>
      <c r="D3326" s="60" t="s">
        <v>250</v>
      </c>
      <c r="E3326" s="60" t="s">
        <v>6656</v>
      </c>
      <c r="F3326" s="61">
        <v>95.024115891000605</v>
      </c>
      <c r="G3326" s="61"/>
      <c r="H3326" s="61"/>
      <c r="I3326" s="61">
        <v>98.982565035702606</v>
      </c>
      <c r="J3326" s="62">
        <v>0.33058173082986098</v>
      </c>
      <c r="K3326" s="62">
        <v>0.28423849565817799</v>
      </c>
      <c r="L3326" s="62">
        <v>0.27963025003407199</v>
      </c>
      <c r="M3326" s="62">
        <v>0.33568759283431798</v>
      </c>
    </row>
    <row r="3327" spans="1:13" x14ac:dyDescent="0.35">
      <c r="A3327" s="59" t="s">
        <v>3803</v>
      </c>
      <c r="B3327" s="59" t="s">
        <v>3804</v>
      </c>
      <c r="C3327" s="60" t="s">
        <v>31</v>
      </c>
      <c r="D3327" s="60" t="s">
        <v>41</v>
      </c>
      <c r="E3327" s="60" t="s">
        <v>6656</v>
      </c>
      <c r="F3327" s="61">
        <v>106.67959646975901</v>
      </c>
      <c r="G3327" s="61">
        <v>106.588837705499</v>
      </c>
      <c r="H3327" s="61">
        <v>107.268382501811</v>
      </c>
      <c r="I3327" s="61">
        <v>97.880746596761597</v>
      </c>
      <c r="J3327" s="62">
        <v>0.383935833564091</v>
      </c>
      <c r="K3327" s="62">
        <v>0.33917137400714498</v>
      </c>
      <c r="L3327" s="62">
        <v>0.336588375414067</v>
      </c>
      <c r="M3327" s="62">
        <v>0.38939106824638797</v>
      </c>
    </row>
    <row r="3328" spans="1:13" x14ac:dyDescent="0.35">
      <c r="A3328" s="59" t="s">
        <v>3827</v>
      </c>
      <c r="B3328" s="59" t="s">
        <v>3828</v>
      </c>
      <c r="C3328" s="60" t="s">
        <v>31</v>
      </c>
      <c r="D3328" s="60" t="s">
        <v>223</v>
      </c>
      <c r="E3328" s="60" t="s">
        <v>6656</v>
      </c>
      <c r="F3328" s="61">
        <v>103.723468794925</v>
      </c>
      <c r="G3328" s="61">
        <v>111.16492721434</v>
      </c>
      <c r="H3328" s="61">
        <v>106.606282117452</v>
      </c>
      <c r="I3328" s="61">
        <v>89.724833767354497</v>
      </c>
      <c r="J3328" s="62">
        <v>0.37607527904118998</v>
      </c>
      <c r="K3328" s="62">
        <v>0.33861328574613198</v>
      </c>
      <c r="L3328" s="62">
        <v>0.33448411240227699</v>
      </c>
      <c r="M3328" s="62">
        <v>0.38084818076476801</v>
      </c>
    </row>
    <row r="3329" spans="1:13" x14ac:dyDescent="0.35">
      <c r="A3329" s="59" t="s">
        <v>716</v>
      </c>
      <c r="B3329" s="59" t="s">
        <v>717</v>
      </c>
      <c r="C3329" s="60" t="s">
        <v>40</v>
      </c>
      <c r="D3329" s="60" t="s">
        <v>223</v>
      </c>
      <c r="E3329" s="60" t="s">
        <v>6657</v>
      </c>
      <c r="F3329" s="61">
        <v>101.074496746802</v>
      </c>
      <c r="G3329" s="61">
        <v>109.32961120089701</v>
      </c>
      <c r="H3329" s="61">
        <v>106.061644628151</v>
      </c>
      <c r="I3329" s="61">
        <v>92.485809150697705</v>
      </c>
      <c r="J3329" s="62">
        <v>0.53315907929002104</v>
      </c>
      <c r="K3329" s="62">
        <v>0.48318144981738598</v>
      </c>
      <c r="L3329" s="62">
        <v>0.47694516622484201</v>
      </c>
      <c r="M3329" s="62">
        <v>0.54295920986226298</v>
      </c>
    </row>
    <row r="3330" spans="1:13" x14ac:dyDescent="0.35">
      <c r="A3330" s="59" t="s">
        <v>712</v>
      </c>
      <c r="B3330" s="59" t="s">
        <v>713</v>
      </c>
      <c r="C3330" s="60" t="s">
        <v>31</v>
      </c>
      <c r="D3330" s="60" t="s">
        <v>223</v>
      </c>
      <c r="E3330" s="60" t="s">
        <v>6657</v>
      </c>
      <c r="F3330" s="61">
        <v>107.505217667743</v>
      </c>
      <c r="G3330" s="61">
        <v>115.127102187521</v>
      </c>
      <c r="H3330" s="61">
        <v>108.400559318807</v>
      </c>
      <c r="I3330" s="61">
        <v>83.916448459899598</v>
      </c>
      <c r="J3330" s="62">
        <v>0.50308777734507404</v>
      </c>
      <c r="K3330" s="62">
        <v>0.449117838692351</v>
      </c>
      <c r="L3330" s="62">
        <v>0.44544099027579298</v>
      </c>
      <c r="M3330" s="62">
        <v>0.51285934553685297</v>
      </c>
    </row>
    <row r="3331" spans="1:13" x14ac:dyDescent="0.35">
      <c r="A3331" s="59" t="s">
        <v>3829</v>
      </c>
      <c r="B3331" s="59" t="s">
        <v>3830</v>
      </c>
      <c r="C3331" s="60" t="s">
        <v>31</v>
      </c>
      <c r="D3331" s="60" t="s">
        <v>223</v>
      </c>
      <c r="E3331" s="60" t="s">
        <v>6656</v>
      </c>
      <c r="F3331" s="61">
        <v>103.723468794925</v>
      </c>
      <c r="G3331" s="61">
        <v>111.16492721434</v>
      </c>
      <c r="H3331" s="61">
        <v>106.606282117452</v>
      </c>
      <c r="I3331" s="61">
        <v>89.724833767354497</v>
      </c>
      <c r="J3331" s="62">
        <v>0.37607527904118998</v>
      </c>
      <c r="K3331" s="62">
        <v>0.33861328574613198</v>
      </c>
      <c r="L3331" s="62">
        <v>0.33448411240227699</v>
      </c>
      <c r="M3331" s="62">
        <v>0.38084818076476801</v>
      </c>
    </row>
    <row r="3332" spans="1:13" x14ac:dyDescent="0.35">
      <c r="A3332" s="59" t="s">
        <v>3987</v>
      </c>
      <c r="B3332" s="59" t="s">
        <v>3988</v>
      </c>
      <c r="C3332" s="60" t="s">
        <v>31</v>
      </c>
      <c r="D3332" s="60" t="s">
        <v>223</v>
      </c>
      <c r="E3332" s="60" t="s">
        <v>6656</v>
      </c>
      <c r="F3332" s="61">
        <v>99.7970168410627</v>
      </c>
      <c r="G3332" s="61">
        <v>112.65370864790501</v>
      </c>
      <c r="H3332" s="61">
        <v>109.829496336603</v>
      </c>
      <c r="I3332" s="61">
        <v>105.632821466902</v>
      </c>
      <c r="J3332" s="62">
        <v>0.44395171051512</v>
      </c>
      <c r="K3332" s="62">
        <v>0.40438609925809699</v>
      </c>
      <c r="L3332" s="62">
        <v>0.39761188107277301</v>
      </c>
      <c r="M3332" s="62">
        <v>0.44867334680410698</v>
      </c>
    </row>
    <row r="3333" spans="1:13" x14ac:dyDescent="0.35">
      <c r="A3333" s="59" t="s">
        <v>3989</v>
      </c>
      <c r="B3333" s="59" t="s">
        <v>3990</v>
      </c>
      <c r="C3333" s="60" t="s">
        <v>31</v>
      </c>
      <c r="D3333" s="60" t="s">
        <v>223</v>
      </c>
      <c r="E3333" s="60" t="s">
        <v>6656</v>
      </c>
      <c r="F3333" s="61">
        <v>99.7970168410627</v>
      </c>
      <c r="G3333" s="61">
        <v>112.65370864790501</v>
      </c>
      <c r="H3333" s="61">
        <v>109.829496336603</v>
      </c>
      <c r="I3333" s="61">
        <v>105.632821466902</v>
      </c>
      <c r="J3333" s="62">
        <v>0.44395171051512</v>
      </c>
      <c r="K3333" s="62">
        <v>0.40438609925809699</v>
      </c>
      <c r="L3333" s="62">
        <v>0.39761188107277301</v>
      </c>
      <c r="M3333" s="62">
        <v>0.44867334680410698</v>
      </c>
    </row>
    <row r="3334" spans="1:13" x14ac:dyDescent="0.35">
      <c r="A3334" s="59" t="s">
        <v>3303</v>
      </c>
      <c r="B3334" s="59" t="s">
        <v>3304</v>
      </c>
      <c r="C3334" s="60" t="s">
        <v>40</v>
      </c>
      <c r="D3334" s="60" t="s">
        <v>37</v>
      </c>
      <c r="E3334" s="60" t="s">
        <v>6656</v>
      </c>
      <c r="F3334" s="61">
        <v>98.562419584775895</v>
      </c>
      <c r="G3334" s="61">
        <v>106.313284390036</v>
      </c>
      <c r="H3334" s="61">
        <v>91.752892173094395</v>
      </c>
      <c r="I3334" s="61">
        <v>108.755985930682</v>
      </c>
      <c r="J3334" s="62">
        <v>0.438237656418418</v>
      </c>
      <c r="K3334" s="62">
        <v>0.40828797165723302</v>
      </c>
      <c r="L3334" s="62">
        <v>0.39385487580753997</v>
      </c>
      <c r="M3334" s="62">
        <v>0.43603336194309</v>
      </c>
    </row>
    <row r="3335" spans="1:13" x14ac:dyDescent="0.35">
      <c r="A3335" s="59" t="s">
        <v>3991</v>
      </c>
      <c r="B3335" s="59" t="s">
        <v>3992</v>
      </c>
      <c r="C3335" s="60" t="s">
        <v>31</v>
      </c>
      <c r="D3335" s="60" t="s">
        <v>223</v>
      </c>
      <c r="E3335" s="60" t="s">
        <v>6656</v>
      </c>
      <c r="F3335" s="61">
        <v>99.7970168410627</v>
      </c>
      <c r="G3335" s="61">
        <v>112.65370864790501</v>
      </c>
      <c r="H3335" s="61">
        <v>109.829496336603</v>
      </c>
      <c r="I3335" s="61">
        <v>105.632821466902</v>
      </c>
      <c r="J3335" s="62">
        <v>0.44395171051512</v>
      </c>
      <c r="K3335" s="62">
        <v>0.40438609925809699</v>
      </c>
      <c r="L3335" s="62">
        <v>0.39761188107277301</v>
      </c>
      <c r="M3335" s="62">
        <v>0.44867334680410698</v>
      </c>
    </row>
    <row r="3336" spans="1:13" x14ac:dyDescent="0.35">
      <c r="A3336" s="59" t="s">
        <v>3985</v>
      </c>
      <c r="B3336" s="59" t="s">
        <v>3986</v>
      </c>
      <c r="C3336" s="60" t="s">
        <v>31</v>
      </c>
      <c r="D3336" s="60" t="s">
        <v>223</v>
      </c>
      <c r="E3336" s="60" t="s">
        <v>6656</v>
      </c>
      <c r="F3336" s="61">
        <v>99.7970168410627</v>
      </c>
      <c r="G3336" s="61">
        <v>112.65370864790501</v>
      </c>
      <c r="H3336" s="61">
        <v>109.829496336603</v>
      </c>
      <c r="I3336" s="61">
        <v>105.632821466902</v>
      </c>
      <c r="J3336" s="62">
        <v>0.44395171051512</v>
      </c>
      <c r="K3336" s="62">
        <v>0.40438609925809699</v>
      </c>
      <c r="L3336" s="62">
        <v>0.39761188107277301</v>
      </c>
      <c r="M3336" s="62">
        <v>0.44867334680410698</v>
      </c>
    </row>
    <row r="3337" spans="1:13" x14ac:dyDescent="0.35">
      <c r="A3337" s="59" t="s">
        <v>3983</v>
      </c>
      <c r="B3337" s="59" t="s">
        <v>3984</v>
      </c>
      <c r="C3337" s="60" t="s">
        <v>31</v>
      </c>
      <c r="D3337" s="60" t="s">
        <v>223</v>
      </c>
      <c r="E3337" s="60" t="s">
        <v>6656</v>
      </c>
      <c r="F3337" s="61">
        <v>99.7970168410627</v>
      </c>
      <c r="G3337" s="61">
        <v>112.65370864790501</v>
      </c>
      <c r="H3337" s="61">
        <v>109.829496336603</v>
      </c>
      <c r="I3337" s="61">
        <v>105.632821466902</v>
      </c>
      <c r="J3337" s="62">
        <v>0.44395171051512</v>
      </c>
      <c r="K3337" s="62">
        <v>0.40438609925809699</v>
      </c>
      <c r="L3337" s="62">
        <v>0.39761188107277301</v>
      </c>
      <c r="M3337" s="62">
        <v>0.44867334680410698</v>
      </c>
    </row>
    <row r="3338" spans="1:13" x14ac:dyDescent="0.35">
      <c r="A3338" s="59" t="s">
        <v>838</v>
      </c>
      <c r="B3338" s="59" t="s">
        <v>839</v>
      </c>
      <c r="C3338" s="60" t="s">
        <v>40</v>
      </c>
      <c r="D3338" s="60" t="s">
        <v>223</v>
      </c>
      <c r="E3338" s="60" t="s">
        <v>6657</v>
      </c>
      <c r="F3338" s="61">
        <v>105.358445604343</v>
      </c>
      <c r="G3338" s="61">
        <v>121.711060822685</v>
      </c>
      <c r="H3338" s="61">
        <v>110.352682906707</v>
      </c>
      <c r="I3338" s="61">
        <v>104.892790949606</v>
      </c>
      <c r="J3338" s="62">
        <v>0.60595184556117498</v>
      </c>
      <c r="K3338" s="62">
        <v>0.55242740503527898</v>
      </c>
      <c r="L3338" s="62">
        <v>0.54446985860251296</v>
      </c>
      <c r="M3338" s="62">
        <v>0.60669232804552697</v>
      </c>
    </row>
    <row r="3339" spans="1:13" x14ac:dyDescent="0.35">
      <c r="A3339" s="59" t="s">
        <v>834</v>
      </c>
      <c r="B3339" s="59" t="s">
        <v>835</v>
      </c>
      <c r="C3339" s="60" t="s">
        <v>31</v>
      </c>
      <c r="D3339" s="60" t="s">
        <v>223</v>
      </c>
      <c r="E3339" s="60" t="s">
        <v>6657</v>
      </c>
      <c r="F3339" s="61">
        <v>98.930902893405104</v>
      </c>
      <c r="G3339" s="61">
        <v>114.023182836028</v>
      </c>
      <c r="H3339" s="61">
        <v>113.117243195268</v>
      </c>
      <c r="I3339" s="61">
        <v>104.34058870938701</v>
      </c>
      <c r="J3339" s="62">
        <v>0.543393891603695</v>
      </c>
      <c r="K3339" s="62">
        <v>0.48930390069490498</v>
      </c>
      <c r="L3339" s="62">
        <v>0.48056821545695799</v>
      </c>
      <c r="M3339" s="62">
        <v>0.55440876717172904</v>
      </c>
    </row>
    <row r="3340" spans="1:13" x14ac:dyDescent="0.35">
      <c r="A3340" s="59" t="s">
        <v>836</v>
      </c>
      <c r="B3340" s="59" t="s">
        <v>837</v>
      </c>
      <c r="C3340" s="60" t="s">
        <v>31</v>
      </c>
      <c r="D3340" s="60" t="s">
        <v>223</v>
      </c>
      <c r="E3340" s="60" t="s">
        <v>6657</v>
      </c>
      <c r="F3340" s="61">
        <v>108.006062186921</v>
      </c>
      <c r="G3340" s="61">
        <v>115.106033964266</v>
      </c>
      <c r="H3340" s="61">
        <v>117.581507764698</v>
      </c>
      <c r="I3340" s="61">
        <v>111.993731374319</v>
      </c>
      <c r="J3340" s="62">
        <v>0.65875820903810201</v>
      </c>
      <c r="K3340" s="62">
        <v>0.60863795753647398</v>
      </c>
      <c r="L3340" s="62">
        <v>0.60226267739652095</v>
      </c>
      <c r="M3340" s="62">
        <v>0.661603189786791</v>
      </c>
    </row>
    <row r="3341" spans="1:13" x14ac:dyDescent="0.35">
      <c r="A3341" s="59" t="s">
        <v>5864</v>
      </c>
      <c r="B3341" s="59" t="s">
        <v>5865</v>
      </c>
      <c r="C3341" s="60" t="s">
        <v>31</v>
      </c>
      <c r="D3341" s="60" t="s">
        <v>250</v>
      </c>
      <c r="E3341" s="60" t="s">
        <v>6656</v>
      </c>
      <c r="F3341" s="61">
        <v>95.024115891000605</v>
      </c>
      <c r="G3341" s="61"/>
      <c r="H3341" s="61"/>
      <c r="I3341" s="61">
        <v>98.982565035702606</v>
      </c>
      <c r="J3341" s="62">
        <v>0.33058173082986098</v>
      </c>
      <c r="K3341" s="62">
        <v>0.28423849565817799</v>
      </c>
      <c r="L3341" s="62">
        <v>0.27963025003407199</v>
      </c>
      <c r="M3341" s="62">
        <v>0.33568759283431798</v>
      </c>
    </row>
    <row r="3342" spans="1:13" x14ac:dyDescent="0.35">
      <c r="A3342" s="59" t="s">
        <v>1130</v>
      </c>
      <c r="B3342" s="59" t="s">
        <v>1131</v>
      </c>
      <c r="C3342" s="60" t="s">
        <v>31</v>
      </c>
      <c r="D3342" s="60" t="s">
        <v>259</v>
      </c>
      <c r="E3342" s="60" t="s">
        <v>6657</v>
      </c>
      <c r="F3342" s="61">
        <v>108.88839891695299</v>
      </c>
      <c r="G3342" s="61">
        <v>103.678883600002</v>
      </c>
      <c r="H3342" s="61">
        <v>89.7772939943751</v>
      </c>
      <c r="I3342" s="61">
        <v>113.71749637482201</v>
      </c>
      <c r="J3342" s="62">
        <v>0.54301163217028903</v>
      </c>
      <c r="K3342" s="62">
        <v>0.53466010649251205</v>
      </c>
      <c r="L3342" s="62">
        <v>0.53600337231628703</v>
      </c>
      <c r="M3342" s="62">
        <v>0.59424352140972403</v>
      </c>
    </row>
    <row r="3343" spans="1:13" x14ac:dyDescent="0.35">
      <c r="A3343" s="59" t="s">
        <v>4411</v>
      </c>
      <c r="B3343" s="59" t="s">
        <v>4412</v>
      </c>
      <c r="C3343" s="60" t="s">
        <v>31</v>
      </c>
      <c r="D3343" s="60" t="s">
        <v>259</v>
      </c>
      <c r="E3343" s="60" t="s">
        <v>6656</v>
      </c>
      <c r="F3343" s="61">
        <v>112.58532418272</v>
      </c>
      <c r="G3343" s="61">
        <v>108.05516223819301</v>
      </c>
      <c r="H3343" s="61">
        <v>93.981219955159602</v>
      </c>
      <c r="I3343" s="61">
        <v>111.90730314537301</v>
      </c>
      <c r="J3343" s="62">
        <v>0.48771050522415199</v>
      </c>
      <c r="K3343" s="62">
        <v>0.462799437131305</v>
      </c>
      <c r="L3343" s="62">
        <v>0.46036008473294099</v>
      </c>
      <c r="M3343" s="62">
        <v>0.49678922264621</v>
      </c>
    </row>
    <row r="3344" spans="1:13" x14ac:dyDescent="0.35">
      <c r="A3344" s="59" t="s">
        <v>4403</v>
      </c>
      <c r="B3344" s="59" t="s">
        <v>4404</v>
      </c>
      <c r="C3344" s="60" t="s">
        <v>31</v>
      </c>
      <c r="D3344" s="60" t="s">
        <v>259</v>
      </c>
      <c r="E3344" s="60" t="s">
        <v>6656</v>
      </c>
      <c r="F3344" s="61">
        <v>112.58532418272</v>
      </c>
      <c r="G3344" s="61">
        <v>108.05516223819301</v>
      </c>
      <c r="H3344" s="61">
        <v>93.981219955159602</v>
      </c>
      <c r="I3344" s="61">
        <v>111.90730314537301</v>
      </c>
      <c r="J3344" s="62">
        <v>0.48771050522415199</v>
      </c>
      <c r="K3344" s="62">
        <v>0.462799437131305</v>
      </c>
      <c r="L3344" s="62">
        <v>0.46036008473294099</v>
      </c>
      <c r="M3344" s="62">
        <v>0.49678922264621</v>
      </c>
    </row>
    <row r="3345" spans="1:13" x14ac:dyDescent="0.35">
      <c r="A3345" s="59" t="s">
        <v>4407</v>
      </c>
      <c r="B3345" s="59" t="s">
        <v>4408</v>
      </c>
      <c r="C3345" s="60" t="s">
        <v>31</v>
      </c>
      <c r="D3345" s="60" t="s">
        <v>259</v>
      </c>
      <c r="E3345" s="60" t="s">
        <v>6656</v>
      </c>
      <c r="F3345" s="61">
        <v>112.58532418272</v>
      </c>
      <c r="G3345" s="61">
        <v>108.05516223819301</v>
      </c>
      <c r="H3345" s="61">
        <v>93.981219955159602</v>
      </c>
      <c r="I3345" s="61">
        <v>111.90730314537301</v>
      </c>
      <c r="J3345" s="62">
        <v>0.48771050522415199</v>
      </c>
      <c r="K3345" s="62">
        <v>0.462799437131305</v>
      </c>
      <c r="L3345" s="62">
        <v>0.46036008473294099</v>
      </c>
      <c r="M3345" s="62">
        <v>0.49678922264621</v>
      </c>
    </row>
    <row r="3346" spans="1:13" x14ac:dyDescent="0.35">
      <c r="A3346" s="59" t="s">
        <v>4405</v>
      </c>
      <c r="B3346" s="59" t="s">
        <v>4406</v>
      </c>
      <c r="C3346" s="60" t="s">
        <v>31</v>
      </c>
      <c r="D3346" s="60" t="s">
        <v>259</v>
      </c>
      <c r="E3346" s="60" t="s">
        <v>6656</v>
      </c>
      <c r="F3346" s="61">
        <v>112.58532418272</v>
      </c>
      <c r="G3346" s="61">
        <v>108.05516223819301</v>
      </c>
      <c r="H3346" s="61">
        <v>93.981219955159602</v>
      </c>
      <c r="I3346" s="61">
        <v>111.90730314537301</v>
      </c>
      <c r="J3346" s="62">
        <v>0.48771050522415199</v>
      </c>
      <c r="K3346" s="62">
        <v>0.462799437131305</v>
      </c>
      <c r="L3346" s="62">
        <v>0.46036008473294099</v>
      </c>
      <c r="M3346" s="62">
        <v>0.49678922264621</v>
      </c>
    </row>
    <row r="3347" spans="1:13" x14ac:dyDescent="0.35">
      <c r="A3347" s="59" t="s">
        <v>4409</v>
      </c>
      <c r="B3347" s="59" t="s">
        <v>4410</v>
      </c>
      <c r="C3347" s="60" t="s">
        <v>31</v>
      </c>
      <c r="D3347" s="60" t="s">
        <v>259</v>
      </c>
      <c r="E3347" s="60" t="s">
        <v>6656</v>
      </c>
      <c r="F3347" s="61">
        <v>112.58532418272</v>
      </c>
      <c r="G3347" s="61">
        <v>108.05516223819301</v>
      </c>
      <c r="H3347" s="61">
        <v>93.981219955159602</v>
      </c>
      <c r="I3347" s="61">
        <v>111.90730314537301</v>
      </c>
      <c r="J3347" s="62">
        <v>0.48771050522415199</v>
      </c>
      <c r="K3347" s="62">
        <v>0.462799437131305</v>
      </c>
      <c r="L3347" s="62">
        <v>0.46036008473294099</v>
      </c>
      <c r="M3347" s="62">
        <v>0.49678922264621</v>
      </c>
    </row>
    <row r="3348" spans="1:13" x14ac:dyDescent="0.35">
      <c r="A3348" s="59" t="s">
        <v>1136</v>
      </c>
      <c r="B3348" s="59" t="s">
        <v>1137</v>
      </c>
      <c r="C3348" s="60" t="s">
        <v>40</v>
      </c>
      <c r="D3348" s="60" t="s">
        <v>259</v>
      </c>
      <c r="E3348" s="60" t="s">
        <v>6657</v>
      </c>
      <c r="F3348" s="61">
        <v>121.13117774761101</v>
      </c>
      <c r="G3348" s="61">
        <v>111.148540818474</v>
      </c>
      <c r="H3348" s="61">
        <v>99.971877070671596</v>
      </c>
      <c r="I3348" s="61">
        <v>106.487934412545</v>
      </c>
      <c r="J3348" s="62">
        <v>0.72633588482506894</v>
      </c>
      <c r="K3348" s="62">
        <v>0.68802894360544198</v>
      </c>
      <c r="L3348" s="62">
        <v>0.686057392898626</v>
      </c>
      <c r="M3348" s="62">
        <v>0.73260258965575398</v>
      </c>
    </row>
    <row r="3349" spans="1:13" x14ac:dyDescent="0.35">
      <c r="A3349" s="59" t="s">
        <v>1132</v>
      </c>
      <c r="B3349" s="59" t="s">
        <v>1133</v>
      </c>
      <c r="C3349" s="60" t="s">
        <v>31</v>
      </c>
      <c r="D3349" s="60" t="s">
        <v>259</v>
      </c>
      <c r="E3349" s="60" t="s">
        <v>6657</v>
      </c>
      <c r="F3349" s="61">
        <v>101.37822803950201</v>
      </c>
      <c r="G3349" s="61">
        <v>112.001069845019</v>
      </c>
      <c r="H3349" s="61">
        <v>93.634079325058096</v>
      </c>
      <c r="I3349" s="61">
        <v>115.102246378654</v>
      </c>
      <c r="J3349" s="62">
        <v>0.67264767340579501</v>
      </c>
      <c r="K3349" s="62">
        <v>0.63753369855374697</v>
      </c>
      <c r="L3349" s="62">
        <v>0.63695381351668701</v>
      </c>
      <c r="M3349" s="62">
        <v>0.69124226442173697</v>
      </c>
    </row>
    <row r="3350" spans="1:13" x14ac:dyDescent="0.35">
      <c r="A3350" s="59" t="s">
        <v>1134</v>
      </c>
      <c r="B3350" s="59" t="s">
        <v>1135</v>
      </c>
      <c r="C3350" s="60" t="s">
        <v>40</v>
      </c>
      <c r="D3350" s="60" t="s">
        <v>259</v>
      </c>
      <c r="E3350" s="60" t="s">
        <v>6657</v>
      </c>
      <c r="F3350" s="61">
        <v>117.703455073272</v>
      </c>
      <c r="G3350" s="61">
        <v>108.329406229046</v>
      </c>
      <c r="H3350" s="61">
        <v>92.6198016167817</v>
      </c>
      <c r="I3350" s="61">
        <v>116.70559210617201</v>
      </c>
      <c r="J3350" s="62">
        <v>0.56908298735351304</v>
      </c>
      <c r="K3350" s="62">
        <v>0.53089141481751301</v>
      </c>
      <c r="L3350" s="62">
        <v>0.53103675841137998</v>
      </c>
      <c r="M3350" s="62">
        <v>0.58352076786371898</v>
      </c>
    </row>
    <row r="3351" spans="1:13" x14ac:dyDescent="0.35">
      <c r="A3351" s="59" t="s">
        <v>4413</v>
      </c>
      <c r="B3351" s="59" t="s">
        <v>4414</v>
      </c>
      <c r="C3351" s="60" t="s">
        <v>40</v>
      </c>
      <c r="D3351" s="60" t="s">
        <v>259</v>
      </c>
      <c r="E3351" s="60" t="s">
        <v>6656</v>
      </c>
      <c r="F3351" s="61">
        <v>112.58532418272</v>
      </c>
      <c r="G3351" s="61">
        <v>108.05516223819301</v>
      </c>
      <c r="H3351" s="61">
        <v>93.981219955159602</v>
      </c>
      <c r="I3351" s="61">
        <v>111.90730314537301</v>
      </c>
      <c r="J3351" s="62">
        <v>0.48771050522415199</v>
      </c>
      <c r="K3351" s="62">
        <v>0.462799437131305</v>
      </c>
      <c r="L3351" s="62">
        <v>0.46036008473294099</v>
      </c>
      <c r="M3351" s="62">
        <v>0.49678922264621</v>
      </c>
    </row>
    <row r="3352" spans="1:13" x14ac:dyDescent="0.35">
      <c r="A3352" s="59" t="s">
        <v>4703</v>
      </c>
      <c r="B3352" s="59" t="s">
        <v>4704</v>
      </c>
      <c r="C3352" s="60" t="s">
        <v>31</v>
      </c>
      <c r="D3352" s="60" t="s">
        <v>86</v>
      </c>
      <c r="E3352" s="60" t="s">
        <v>6656</v>
      </c>
      <c r="F3352" s="61">
        <v>114.197828800194</v>
      </c>
      <c r="G3352" s="61">
        <v>111.028836807999</v>
      </c>
      <c r="H3352" s="61">
        <v>101.131189075599</v>
      </c>
      <c r="I3352" s="61">
        <v>97.576467653315802</v>
      </c>
      <c r="J3352" s="62">
        <v>0.46359197395162099</v>
      </c>
      <c r="K3352" s="62">
        <v>0.42845958793771599</v>
      </c>
      <c r="L3352" s="62">
        <v>0.42642218103014101</v>
      </c>
      <c r="M3352" s="62">
        <v>0.46709618781594597</v>
      </c>
    </row>
    <row r="3353" spans="1:13" x14ac:dyDescent="0.35">
      <c r="A3353" s="59" t="s">
        <v>5900</v>
      </c>
      <c r="B3353" s="59" t="s">
        <v>5901</v>
      </c>
      <c r="C3353" s="60" t="s">
        <v>31</v>
      </c>
      <c r="D3353" s="60" t="s">
        <v>61</v>
      </c>
      <c r="E3353" s="60" t="s">
        <v>6656</v>
      </c>
      <c r="F3353" s="61">
        <v>118.501003866399</v>
      </c>
      <c r="G3353" s="61">
        <v>111.000031666599</v>
      </c>
      <c r="H3353" s="61">
        <v>110.353717227758</v>
      </c>
      <c r="I3353" s="61">
        <v>106.578983131143</v>
      </c>
      <c r="J3353" s="62">
        <v>0.426262196703735</v>
      </c>
      <c r="K3353" s="62">
        <v>0.38684341246104498</v>
      </c>
      <c r="L3353" s="62">
        <v>0.37601456550460199</v>
      </c>
      <c r="M3353" s="62">
        <v>0.42096916510717802</v>
      </c>
    </row>
    <row r="3354" spans="1:13" x14ac:dyDescent="0.35">
      <c r="A3354" s="59" t="s">
        <v>1372</v>
      </c>
      <c r="B3354" s="59" t="s">
        <v>1373</v>
      </c>
      <c r="C3354" s="60" t="s">
        <v>31</v>
      </c>
      <c r="D3354" s="60" t="s">
        <v>86</v>
      </c>
      <c r="E3354" s="60" t="s">
        <v>6657</v>
      </c>
      <c r="F3354" s="61">
        <v>115.954512147568</v>
      </c>
      <c r="G3354" s="61">
        <v>111.250152343442</v>
      </c>
      <c r="H3354" s="61">
        <v>100.474075917527</v>
      </c>
      <c r="I3354" s="61">
        <v>102.370863224771</v>
      </c>
      <c r="J3354" s="62">
        <v>0.56105218861926698</v>
      </c>
      <c r="K3354" s="62">
        <v>0.51201286307261595</v>
      </c>
      <c r="L3354" s="62">
        <v>0.509934320440809</v>
      </c>
      <c r="M3354" s="62">
        <v>0.56432698554934202</v>
      </c>
    </row>
    <row r="3355" spans="1:13" x14ac:dyDescent="0.35">
      <c r="A3355" s="59" t="s">
        <v>1376</v>
      </c>
      <c r="B3355" s="59" t="s">
        <v>1377</v>
      </c>
      <c r="C3355" s="60" t="s">
        <v>40</v>
      </c>
      <c r="D3355" s="60" t="s">
        <v>86</v>
      </c>
      <c r="E3355" s="60" t="s">
        <v>6657</v>
      </c>
      <c r="F3355" s="61">
        <v>117.471634794792</v>
      </c>
      <c r="G3355" s="61">
        <v>114.533065580018</v>
      </c>
      <c r="H3355" s="61">
        <v>99.756940659135594</v>
      </c>
      <c r="I3355" s="61">
        <v>90.802231664855498</v>
      </c>
      <c r="J3355" s="62">
        <v>0.56104868007061404</v>
      </c>
      <c r="K3355" s="62">
        <v>0.51142220746980205</v>
      </c>
      <c r="L3355" s="62">
        <v>0.51344799375816097</v>
      </c>
      <c r="M3355" s="62">
        <v>0.56542924782460602</v>
      </c>
    </row>
    <row r="3356" spans="1:13" x14ac:dyDescent="0.35">
      <c r="A3356" s="59" t="s">
        <v>1374</v>
      </c>
      <c r="B3356" s="59" t="s">
        <v>1375</v>
      </c>
      <c r="C3356" s="60" t="s">
        <v>31</v>
      </c>
      <c r="D3356" s="60" t="s">
        <v>86</v>
      </c>
      <c r="E3356" s="60" t="s">
        <v>6657</v>
      </c>
      <c r="F3356" s="61">
        <v>113.166462200414</v>
      </c>
      <c r="G3356" s="61">
        <v>103.342188792944</v>
      </c>
      <c r="H3356" s="61">
        <v>100.156638289794</v>
      </c>
      <c r="I3356" s="61">
        <v>95.542449308791703</v>
      </c>
      <c r="J3356" s="62">
        <v>0.59878936997562504</v>
      </c>
      <c r="K3356" s="62">
        <v>0.55035437073253002</v>
      </c>
      <c r="L3356" s="62">
        <v>0.55142208674561399</v>
      </c>
      <c r="M3356" s="62">
        <v>0.60634487921824398</v>
      </c>
    </row>
    <row r="3357" spans="1:13" x14ac:dyDescent="0.35">
      <c r="A3357" s="59" t="s">
        <v>1382</v>
      </c>
      <c r="B3357" s="59" t="s">
        <v>1383</v>
      </c>
      <c r="C3357" s="60" t="s">
        <v>40</v>
      </c>
      <c r="D3357" s="60" t="s">
        <v>86</v>
      </c>
      <c r="E3357" s="60" t="s">
        <v>6657</v>
      </c>
      <c r="F3357" s="61">
        <v>118.08302109624501</v>
      </c>
      <c r="G3357" s="61">
        <v>110.785659519234</v>
      </c>
      <c r="H3357" s="61">
        <v>100.483582677104</v>
      </c>
      <c r="I3357" s="61">
        <v>95.858759434211194</v>
      </c>
      <c r="J3357" s="62">
        <v>0.56408907868332303</v>
      </c>
      <c r="K3357" s="62">
        <v>0.51341253327952097</v>
      </c>
      <c r="L3357" s="62">
        <v>0.51214802014998895</v>
      </c>
      <c r="M3357" s="62">
        <v>0.56893472134188305</v>
      </c>
    </row>
    <row r="3358" spans="1:13" x14ac:dyDescent="0.35">
      <c r="A3358" s="59" t="s">
        <v>1378</v>
      </c>
      <c r="B3358" s="59" t="s">
        <v>1379</v>
      </c>
      <c r="C3358" s="60" t="s">
        <v>40</v>
      </c>
      <c r="D3358" s="60" t="s">
        <v>86</v>
      </c>
      <c r="E3358" s="60" t="s">
        <v>6657</v>
      </c>
      <c r="F3358" s="61">
        <v>114.90078036628201</v>
      </c>
      <c r="G3358" s="61">
        <v>115.403964827593</v>
      </c>
      <c r="H3358" s="61">
        <v>105.70255534138199</v>
      </c>
      <c r="I3358" s="61">
        <v>95.441618762872295</v>
      </c>
      <c r="J3358" s="62">
        <v>0.62553456326624501</v>
      </c>
      <c r="K3358" s="62">
        <v>0.57531240470463496</v>
      </c>
      <c r="L3358" s="62">
        <v>0.57162729302380899</v>
      </c>
      <c r="M3358" s="62">
        <v>0.63027004968122402</v>
      </c>
    </row>
    <row r="3359" spans="1:13" x14ac:dyDescent="0.35">
      <c r="A3359" s="59" t="s">
        <v>1680</v>
      </c>
      <c r="B3359" s="59" t="s">
        <v>1681</v>
      </c>
      <c r="C3359" s="60" t="s">
        <v>31</v>
      </c>
      <c r="D3359" s="60" t="s">
        <v>83</v>
      </c>
      <c r="E3359" s="60" t="s">
        <v>6657</v>
      </c>
      <c r="F3359" s="61">
        <v>90.460987502211296</v>
      </c>
      <c r="G3359" s="61">
        <v>101.98027694635201</v>
      </c>
      <c r="H3359" s="61">
        <v>106.912531089637</v>
      </c>
      <c r="I3359" s="61">
        <v>107.520452670233</v>
      </c>
      <c r="J3359" s="62">
        <v>0.52329327988827001</v>
      </c>
      <c r="K3359" s="62">
        <v>0.48759805802644701</v>
      </c>
      <c r="L3359" s="62">
        <v>0.47258795800463099</v>
      </c>
      <c r="M3359" s="62">
        <v>0.527693845882103</v>
      </c>
    </row>
    <row r="3360" spans="1:13" x14ac:dyDescent="0.35">
      <c r="A3360" s="59" t="s">
        <v>4705</v>
      </c>
      <c r="B3360" s="59" t="s">
        <v>4706</v>
      </c>
      <c r="C3360" s="60" t="s">
        <v>31</v>
      </c>
      <c r="D3360" s="60" t="s">
        <v>86</v>
      </c>
      <c r="E3360" s="60" t="s">
        <v>6656</v>
      </c>
      <c r="F3360" s="61">
        <v>95.943506768637903</v>
      </c>
      <c r="G3360" s="61">
        <v>111.414135331607</v>
      </c>
      <c r="H3360" s="61">
        <v>116.64099513558099</v>
      </c>
      <c r="I3360" s="61">
        <v>95.803295649494501</v>
      </c>
      <c r="J3360" s="62">
        <v>0.42195110737713298</v>
      </c>
      <c r="K3360" s="62">
        <v>0.38184321831837098</v>
      </c>
      <c r="L3360" s="62">
        <v>0.37625827944711798</v>
      </c>
      <c r="M3360" s="62">
        <v>0.42858234463184502</v>
      </c>
    </row>
    <row r="3361" spans="1:13" x14ac:dyDescent="0.35">
      <c r="A3361" s="59" t="s">
        <v>1388</v>
      </c>
      <c r="B3361" s="59" t="s">
        <v>1389</v>
      </c>
      <c r="C3361" s="60" t="s">
        <v>31</v>
      </c>
      <c r="D3361" s="60" t="s">
        <v>86</v>
      </c>
      <c r="E3361" s="60" t="s">
        <v>6657</v>
      </c>
      <c r="F3361" s="61">
        <v>97.676430231799102</v>
      </c>
      <c r="G3361" s="61">
        <v>112.63696516351</v>
      </c>
      <c r="H3361" s="61">
        <v>119.890157321979</v>
      </c>
      <c r="I3361" s="61">
        <v>96.697826028189198</v>
      </c>
      <c r="J3361" s="62">
        <v>0.52935924954765301</v>
      </c>
      <c r="K3361" s="62">
        <v>0.47573547631063801</v>
      </c>
      <c r="L3361" s="62">
        <v>0.46657922429902399</v>
      </c>
      <c r="M3361" s="62">
        <v>0.52864207022696297</v>
      </c>
    </row>
    <row r="3362" spans="1:13" x14ac:dyDescent="0.35">
      <c r="A3362" s="59" t="s">
        <v>5904</v>
      </c>
      <c r="B3362" s="59" t="s">
        <v>5905</v>
      </c>
      <c r="C3362" s="60" t="s">
        <v>31</v>
      </c>
      <c r="D3362" s="60" t="s">
        <v>61</v>
      </c>
      <c r="E3362" s="60" t="s">
        <v>6657</v>
      </c>
      <c r="F3362" s="61">
        <v>118.835126123441</v>
      </c>
      <c r="G3362" s="61">
        <v>114.63428033995299</v>
      </c>
      <c r="H3362" s="61">
        <v>112.409632684645</v>
      </c>
      <c r="I3362" s="61">
        <v>105.507101167027</v>
      </c>
      <c r="J3362" s="62">
        <v>0.53454141729568805</v>
      </c>
      <c r="K3362" s="62">
        <v>0.47928353528937701</v>
      </c>
      <c r="L3362" s="62">
        <v>0.45880739418136302</v>
      </c>
      <c r="M3362" s="62">
        <v>0.52088753237098895</v>
      </c>
    </row>
    <row r="3363" spans="1:13" x14ac:dyDescent="0.35">
      <c r="A3363" s="59" t="s">
        <v>1392</v>
      </c>
      <c r="B3363" s="59" t="s">
        <v>1393</v>
      </c>
      <c r="C3363" s="60" t="s">
        <v>40</v>
      </c>
      <c r="D3363" s="60" t="s">
        <v>86</v>
      </c>
      <c r="E3363" s="60" t="s">
        <v>6657</v>
      </c>
      <c r="F3363" s="61">
        <v>86.469712192127602</v>
      </c>
      <c r="G3363" s="61">
        <v>112.72147611555199</v>
      </c>
      <c r="H3363" s="61">
        <v>113.98472376405699</v>
      </c>
      <c r="I3363" s="61">
        <v>92.999396275447594</v>
      </c>
      <c r="J3363" s="62">
        <v>0.66953989623885701</v>
      </c>
      <c r="K3363" s="62">
        <v>0.62480188416734495</v>
      </c>
      <c r="L3363" s="62">
        <v>0.61926938923347097</v>
      </c>
      <c r="M3363" s="62">
        <v>0.68756915143087005</v>
      </c>
    </row>
    <row r="3364" spans="1:13" x14ac:dyDescent="0.35">
      <c r="A3364" s="59" t="s">
        <v>1396</v>
      </c>
      <c r="B3364" s="59" t="s">
        <v>1397</v>
      </c>
      <c r="C3364" s="60" t="s">
        <v>40</v>
      </c>
      <c r="D3364" s="60" t="s">
        <v>86</v>
      </c>
      <c r="E3364" s="60" t="s">
        <v>6657</v>
      </c>
      <c r="F3364" s="61">
        <v>94.791632147806098</v>
      </c>
      <c r="G3364" s="61">
        <v>107.725807584246</v>
      </c>
      <c r="H3364" s="61">
        <v>117.378466045254</v>
      </c>
      <c r="I3364" s="61">
        <v>97.452473768955102</v>
      </c>
      <c r="J3364" s="62">
        <v>0.52912669490743802</v>
      </c>
      <c r="K3364" s="62">
        <v>0.47555448213747298</v>
      </c>
      <c r="L3364" s="62">
        <v>0.47071026279939299</v>
      </c>
      <c r="M3364" s="62">
        <v>0.53461471573255503</v>
      </c>
    </row>
    <row r="3365" spans="1:13" x14ac:dyDescent="0.35">
      <c r="A3365" s="59" t="s">
        <v>100</v>
      </c>
      <c r="B3365" s="59" t="s">
        <v>101</v>
      </c>
      <c r="C3365" s="60" t="s">
        <v>40</v>
      </c>
      <c r="D3365" s="60" t="s">
        <v>53</v>
      </c>
      <c r="E3365" s="60" t="s">
        <v>6657</v>
      </c>
      <c r="F3365" s="61">
        <v>107.402773008596</v>
      </c>
      <c r="G3365" s="61">
        <v>95.746951473857493</v>
      </c>
      <c r="H3365" s="61">
        <v>99.074149356699607</v>
      </c>
      <c r="I3365" s="61">
        <v>97.064091168490606</v>
      </c>
      <c r="J3365" s="62">
        <v>0.50235174021243201</v>
      </c>
      <c r="K3365" s="62">
        <v>0.44468077095723302</v>
      </c>
      <c r="L3365" s="62">
        <v>0.43653880588523902</v>
      </c>
      <c r="M3365" s="62">
        <v>0.49729779746234498</v>
      </c>
    </row>
    <row r="3366" spans="1:13" x14ac:dyDescent="0.35">
      <c r="A3366" s="59" t="s">
        <v>5934</v>
      </c>
      <c r="B3366" s="59" t="s">
        <v>5935</v>
      </c>
      <c r="C3366" s="60" t="s">
        <v>31</v>
      </c>
      <c r="D3366" s="60" t="s">
        <v>120</v>
      </c>
      <c r="E3366" s="60" t="s">
        <v>6656</v>
      </c>
      <c r="F3366" s="61">
        <v>103.338373899331</v>
      </c>
      <c r="G3366" s="61">
        <v>94.286066589767003</v>
      </c>
      <c r="H3366" s="61">
        <v>95.626388534330204</v>
      </c>
      <c r="I3366" s="61">
        <v>101.801181922917</v>
      </c>
      <c r="J3366" s="62">
        <v>0.36454491478907602</v>
      </c>
      <c r="K3366" s="62">
        <v>0.332471993538137</v>
      </c>
      <c r="L3366" s="62">
        <v>0.323082558707041</v>
      </c>
      <c r="M3366" s="62">
        <v>0.36615296417481102</v>
      </c>
    </row>
    <row r="3367" spans="1:13" x14ac:dyDescent="0.35">
      <c r="A3367" s="59" t="s">
        <v>38</v>
      </c>
      <c r="B3367" s="59" t="s">
        <v>39</v>
      </c>
      <c r="C3367" s="60" t="s">
        <v>40</v>
      </c>
      <c r="D3367" s="60" t="s">
        <v>41</v>
      </c>
      <c r="E3367" s="60" t="s">
        <v>6657</v>
      </c>
      <c r="F3367" s="61">
        <v>105.748998032267</v>
      </c>
      <c r="G3367" s="61">
        <v>106.724055228767</v>
      </c>
      <c r="H3367" s="61">
        <v>99.330481095533202</v>
      </c>
      <c r="I3367" s="61">
        <v>90.697858743535093</v>
      </c>
      <c r="J3367" s="62">
        <v>0.40594462594448399</v>
      </c>
      <c r="K3367" s="62">
        <v>0.37517447925206399</v>
      </c>
      <c r="L3367" s="62">
        <v>0.19811100295063799</v>
      </c>
      <c r="M3367" s="62">
        <v>0.26203228164604098</v>
      </c>
    </row>
    <row r="3368" spans="1:13" x14ac:dyDescent="0.35">
      <c r="A3368" s="59" t="s">
        <v>1990</v>
      </c>
      <c r="B3368" s="59" t="s">
        <v>1991</v>
      </c>
      <c r="C3368" s="60" t="s">
        <v>40</v>
      </c>
      <c r="D3368" s="60" t="s">
        <v>37</v>
      </c>
      <c r="E3368" s="60" t="s">
        <v>6657</v>
      </c>
      <c r="F3368" s="61">
        <v>109.784004941276</v>
      </c>
      <c r="G3368" s="61">
        <v>104.368223168447</v>
      </c>
      <c r="H3368" s="61">
        <v>103.787757252294</v>
      </c>
      <c r="I3368" s="61">
        <v>82.734606005579707</v>
      </c>
      <c r="J3368" s="62">
        <v>0.61462541181849395</v>
      </c>
      <c r="K3368" s="62">
        <v>0.55645725821328595</v>
      </c>
      <c r="L3368" s="62">
        <v>0.54978122680957298</v>
      </c>
      <c r="M3368" s="62">
        <v>0.61878593446006103</v>
      </c>
    </row>
    <row r="3369" spans="1:13" x14ac:dyDescent="0.35">
      <c r="A3369" s="59" t="s">
        <v>35</v>
      </c>
      <c r="B3369" s="59" t="s">
        <v>36</v>
      </c>
      <c r="C3369" s="60" t="s">
        <v>31</v>
      </c>
      <c r="D3369" s="60" t="s">
        <v>37</v>
      </c>
      <c r="E3369" s="60" t="s">
        <v>6657</v>
      </c>
      <c r="F3369" s="61">
        <v>97.126226791471893</v>
      </c>
      <c r="G3369" s="61">
        <v>103.20928440981901</v>
      </c>
      <c r="H3369" s="61">
        <v>92.782239489385404</v>
      </c>
      <c r="I3369" s="61">
        <v>93.050390005057693</v>
      </c>
      <c r="J3369" s="62">
        <v>0.42371958168176699</v>
      </c>
      <c r="K3369" s="62">
        <v>0.35871291771416097</v>
      </c>
      <c r="L3369" s="62">
        <v>0.36102573691111201</v>
      </c>
      <c r="M3369" s="62">
        <v>0.42358332471128102</v>
      </c>
    </row>
    <row r="3370" spans="1:13" x14ac:dyDescent="0.35">
      <c r="A3370" s="59" t="s">
        <v>2572</v>
      </c>
      <c r="B3370" s="59" t="s">
        <v>2573</v>
      </c>
      <c r="C3370" s="60" t="s">
        <v>31</v>
      </c>
      <c r="D3370" s="60" t="s">
        <v>250</v>
      </c>
      <c r="E3370" s="60" t="s">
        <v>6656</v>
      </c>
      <c r="F3370" s="61">
        <v>100.37287211014301</v>
      </c>
      <c r="G3370" s="61">
        <v>102.40954893857401</v>
      </c>
      <c r="H3370" s="61">
        <v>100.415146599884</v>
      </c>
      <c r="I3370" s="61">
        <v>93.166306986962098</v>
      </c>
      <c r="J3370" s="62">
        <v>0.37585842195935099</v>
      </c>
      <c r="K3370" s="62">
        <v>0.34237495453626499</v>
      </c>
      <c r="L3370" s="62">
        <v>0.34041364385196998</v>
      </c>
      <c r="M3370" s="62">
        <v>0.38090035239492598</v>
      </c>
    </row>
    <row r="3371" spans="1:13" x14ac:dyDescent="0.35">
      <c r="A3371" s="59" t="s">
        <v>42</v>
      </c>
      <c r="B3371" s="59" t="s">
        <v>43</v>
      </c>
      <c r="C3371" s="60" t="s">
        <v>31</v>
      </c>
      <c r="D3371" s="60" t="s">
        <v>41</v>
      </c>
      <c r="E3371" s="60" t="s">
        <v>6657</v>
      </c>
      <c r="F3371" s="61">
        <v>101.062261886743</v>
      </c>
      <c r="G3371" s="61">
        <v>99.649337527441602</v>
      </c>
      <c r="H3371" s="61">
        <v>94.873263400396695</v>
      </c>
      <c r="I3371" s="61">
        <v>88.562476168627796</v>
      </c>
      <c r="J3371" s="62">
        <v>0.48922703438563397</v>
      </c>
      <c r="K3371" s="62">
        <v>0.43316922699819799</v>
      </c>
      <c r="L3371" s="62">
        <v>0.435703681514439</v>
      </c>
      <c r="M3371" s="62">
        <v>0.51241141508811106</v>
      </c>
    </row>
    <row r="3372" spans="1:13" x14ac:dyDescent="0.35">
      <c r="A3372" s="59" t="s">
        <v>3161</v>
      </c>
      <c r="B3372" s="59" t="s">
        <v>3162</v>
      </c>
      <c r="C3372" s="60" t="s">
        <v>31</v>
      </c>
      <c r="D3372" s="60" t="s">
        <v>80</v>
      </c>
      <c r="E3372" s="60" t="s">
        <v>6656</v>
      </c>
      <c r="F3372" s="61">
        <v>105.20320912920199</v>
      </c>
      <c r="G3372" s="61">
        <v>102.735181936511</v>
      </c>
      <c r="H3372" s="61">
        <v>103.101822513272</v>
      </c>
      <c r="I3372" s="61">
        <v>100.70949274346501</v>
      </c>
      <c r="J3372" s="62">
        <v>0.41511389684306799</v>
      </c>
      <c r="K3372" s="62">
        <v>0.37894290455972401</v>
      </c>
      <c r="L3372" s="62">
        <v>0.37368632855360501</v>
      </c>
      <c r="M3372" s="62">
        <v>0.41513703626474002</v>
      </c>
    </row>
    <row r="3373" spans="1:13" x14ac:dyDescent="0.35">
      <c r="A3373" s="59" t="s">
        <v>3165</v>
      </c>
      <c r="B3373" s="59" t="s">
        <v>3166</v>
      </c>
      <c r="C3373" s="60" t="s">
        <v>40</v>
      </c>
      <c r="D3373" s="60" t="s">
        <v>80</v>
      </c>
      <c r="E3373" s="60" t="s">
        <v>6656</v>
      </c>
      <c r="F3373" s="61">
        <v>105.20320912920199</v>
      </c>
      <c r="G3373" s="61">
        <v>102.735181936511</v>
      </c>
      <c r="H3373" s="61">
        <v>103.101822513272</v>
      </c>
      <c r="I3373" s="61">
        <v>100.70949274346501</v>
      </c>
      <c r="J3373" s="62">
        <v>0.41511389684306799</v>
      </c>
      <c r="K3373" s="62">
        <v>0.37894290455972401</v>
      </c>
      <c r="L3373" s="62">
        <v>0.37368632855360501</v>
      </c>
      <c r="M3373" s="62">
        <v>0.41513703626474002</v>
      </c>
    </row>
    <row r="3374" spans="1:13" x14ac:dyDescent="0.35">
      <c r="A3374" s="59" t="s">
        <v>3163</v>
      </c>
      <c r="B3374" s="59" t="s">
        <v>3164</v>
      </c>
      <c r="C3374" s="60" t="s">
        <v>40</v>
      </c>
      <c r="D3374" s="60" t="s">
        <v>80</v>
      </c>
      <c r="E3374" s="60" t="s">
        <v>6656</v>
      </c>
      <c r="F3374" s="61">
        <v>105.20320912920199</v>
      </c>
      <c r="G3374" s="61">
        <v>102.735181936511</v>
      </c>
      <c r="H3374" s="61">
        <v>103.101822513272</v>
      </c>
      <c r="I3374" s="61">
        <v>100.70949274346501</v>
      </c>
      <c r="J3374" s="62">
        <v>0.41511389684306799</v>
      </c>
      <c r="K3374" s="62">
        <v>0.37894290455972401</v>
      </c>
      <c r="L3374" s="62">
        <v>0.37368632855360501</v>
      </c>
      <c r="M3374" s="62">
        <v>0.41513703626474002</v>
      </c>
    </row>
    <row r="3375" spans="1:13" x14ac:dyDescent="0.35">
      <c r="A3375" s="59" t="s">
        <v>3169</v>
      </c>
      <c r="B3375" s="59" t="s">
        <v>3170</v>
      </c>
      <c r="C3375" s="60" t="s">
        <v>40</v>
      </c>
      <c r="D3375" s="60" t="s">
        <v>80</v>
      </c>
      <c r="E3375" s="60" t="s">
        <v>6656</v>
      </c>
      <c r="F3375" s="61">
        <v>105.20320912920199</v>
      </c>
      <c r="G3375" s="61">
        <v>102.735181936511</v>
      </c>
      <c r="H3375" s="61">
        <v>103.101822513272</v>
      </c>
      <c r="I3375" s="61">
        <v>100.70949274346501</v>
      </c>
      <c r="J3375" s="62">
        <v>0.41511389684306799</v>
      </c>
      <c r="K3375" s="62">
        <v>0.37894290455972401</v>
      </c>
      <c r="L3375" s="62">
        <v>0.37368632855360501</v>
      </c>
      <c r="M3375" s="62">
        <v>0.41513703626474002</v>
      </c>
    </row>
    <row r="3376" spans="1:13" x14ac:dyDescent="0.35">
      <c r="A3376" s="59" t="s">
        <v>3167</v>
      </c>
      <c r="B3376" s="59" t="s">
        <v>3168</v>
      </c>
      <c r="C3376" s="60" t="s">
        <v>40</v>
      </c>
      <c r="D3376" s="60" t="s">
        <v>80</v>
      </c>
      <c r="E3376" s="60" t="s">
        <v>6656</v>
      </c>
      <c r="F3376" s="61">
        <v>102.88008386426201</v>
      </c>
      <c r="G3376" s="61">
        <v>102.90310480145401</v>
      </c>
      <c r="H3376" s="61">
        <v>99.882062027022698</v>
      </c>
      <c r="I3376" s="61">
        <v>102.08618375371501</v>
      </c>
      <c r="J3376" s="62">
        <v>0.461600359443262</v>
      </c>
      <c r="K3376" s="62">
        <v>0.42737015436537001</v>
      </c>
      <c r="L3376" s="62">
        <v>0.41798338227213799</v>
      </c>
      <c r="M3376" s="62">
        <v>0.45178468554908702</v>
      </c>
    </row>
    <row r="3377" spans="1:13" x14ac:dyDescent="0.35">
      <c r="A3377" s="59" t="s">
        <v>6134</v>
      </c>
      <c r="B3377" s="59" t="s">
        <v>6135</v>
      </c>
      <c r="C3377" s="60" t="s">
        <v>31</v>
      </c>
      <c r="D3377" s="60" t="s">
        <v>80</v>
      </c>
      <c r="E3377" s="60" t="s">
        <v>6656</v>
      </c>
      <c r="F3377" s="61">
        <v>92.226552715924498</v>
      </c>
      <c r="G3377" s="61">
        <v>105.794157020775</v>
      </c>
      <c r="H3377" s="61">
        <v>100.441413857542</v>
      </c>
      <c r="I3377" s="61">
        <v>100.20055834434299</v>
      </c>
      <c r="J3377" s="62">
        <v>0.39923464906045802</v>
      </c>
      <c r="K3377" s="62">
        <v>0.363887396563218</v>
      </c>
      <c r="L3377" s="62">
        <v>0.35786573640442598</v>
      </c>
      <c r="M3377" s="62">
        <v>0.40015549555702801</v>
      </c>
    </row>
    <row r="3378" spans="1:13" x14ac:dyDescent="0.35">
      <c r="A3378" s="59" t="s">
        <v>6132</v>
      </c>
      <c r="B3378" s="59" t="s">
        <v>6133</v>
      </c>
      <c r="C3378" s="60" t="s">
        <v>31</v>
      </c>
      <c r="D3378" s="60" t="s">
        <v>80</v>
      </c>
      <c r="E3378" s="60" t="s">
        <v>6656</v>
      </c>
      <c r="F3378" s="61">
        <v>92.226552715924498</v>
      </c>
      <c r="G3378" s="61">
        <v>105.794157020775</v>
      </c>
      <c r="H3378" s="61">
        <v>100.441413857542</v>
      </c>
      <c r="I3378" s="61">
        <v>100.20055834434299</v>
      </c>
      <c r="J3378" s="62">
        <v>0.39923464906045802</v>
      </c>
      <c r="K3378" s="62">
        <v>0.363887396563218</v>
      </c>
      <c r="L3378" s="62">
        <v>0.35786573640442598</v>
      </c>
      <c r="M3378" s="62">
        <v>0.40015549555702801</v>
      </c>
    </row>
    <row r="3379" spans="1:13" x14ac:dyDescent="0.35">
      <c r="A3379" s="59" t="s">
        <v>6130</v>
      </c>
      <c r="B3379" s="59" t="s">
        <v>6131</v>
      </c>
      <c r="C3379" s="60" t="s">
        <v>31</v>
      </c>
      <c r="D3379" s="60" t="s">
        <v>80</v>
      </c>
      <c r="E3379" s="60" t="s">
        <v>6656</v>
      </c>
      <c r="F3379" s="61">
        <v>92.226552715924498</v>
      </c>
      <c r="G3379" s="61">
        <v>105.794157020775</v>
      </c>
      <c r="H3379" s="61">
        <v>100.441413857542</v>
      </c>
      <c r="I3379" s="61">
        <v>100.20055834434299</v>
      </c>
      <c r="J3379" s="62">
        <v>0.39923464906045802</v>
      </c>
      <c r="K3379" s="62">
        <v>0.363887396563218</v>
      </c>
      <c r="L3379" s="62">
        <v>0.35786573640442598</v>
      </c>
      <c r="M3379" s="62">
        <v>0.40015549555702801</v>
      </c>
    </row>
    <row r="3380" spans="1:13" x14ac:dyDescent="0.35">
      <c r="A3380" s="59" t="s">
        <v>6136</v>
      </c>
      <c r="B3380" s="59" t="s">
        <v>6137</v>
      </c>
      <c r="C3380" s="60" t="s">
        <v>31</v>
      </c>
      <c r="D3380" s="60" t="s">
        <v>80</v>
      </c>
      <c r="E3380" s="60" t="s">
        <v>6656</v>
      </c>
      <c r="F3380" s="61">
        <v>92.226552715924498</v>
      </c>
      <c r="G3380" s="61">
        <v>105.794157020775</v>
      </c>
      <c r="H3380" s="61">
        <v>100.441413857542</v>
      </c>
      <c r="I3380" s="61">
        <v>100.20055834434299</v>
      </c>
      <c r="J3380" s="62">
        <v>0.39923464906045802</v>
      </c>
      <c r="K3380" s="62">
        <v>0.363887396563218</v>
      </c>
      <c r="L3380" s="62">
        <v>0.35786573640442598</v>
      </c>
      <c r="M3380" s="62">
        <v>0.40015549555702801</v>
      </c>
    </row>
    <row r="3381" spans="1:13" x14ac:dyDescent="0.35">
      <c r="A3381" s="59" t="s">
        <v>6138</v>
      </c>
      <c r="B3381" s="59" t="s">
        <v>6139</v>
      </c>
      <c r="C3381" s="60" t="s">
        <v>40</v>
      </c>
      <c r="D3381" s="60" t="s">
        <v>80</v>
      </c>
      <c r="E3381" s="60" t="s">
        <v>6656</v>
      </c>
      <c r="F3381" s="61">
        <v>92.226552715924498</v>
      </c>
      <c r="G3381" s="61">
        <v>105.794157020775</v>
      </c>
      <c r="H3381" s="61">
        <v>100.441413857542</v>
      </c>
      <c r="I3381" s="61">
        <v>100.20055834434299</v>
      </c>
      <c r="J3381" s="62">
        <v>0.39923464906045802</v>
      </c>
      <c r="K3381" s="62">
        <v>0.363887396563218</v>
      </c>
      <c r="L3381" s="62">
        <v>0.35786573640442598</v>
      </c>
      <c r="M3381" s="62">
        <v>0.40015549555702801</v>
      </c>
    </row>
    <row r="3382" spans="1:13" x14ac:dyDescent="0.35">
      <c r="A3382" s="59" t="s">
        <v>6140</v>
      </c>
      <c r="B3382" s="59" t="s">
        <v>6141</v>
      </c>
      <c r="C3382" s="60" t="s">
        <v>40</v>
      </c>
      <c r="D3382" s="60" t="s">
        <v>80</v>
      </c>
      <c r="E3382" s="60" t="s">
        <v>6656</v>
      </c>
      <c r="F3382" s="61">
        <v>92.226552715924498</v>
      </c>
      <c r="G3382" s="61">
        <v>105.794157020775</v>
      </c>
      <c r="H3382" s="61">
        <v>100.441413857542</v>
      </c>
      <c r="I3382" s="61">
        <v>100.20055834434299</v>
      </c>
      <c r="J3382" s="62">
        <v>0.39923464906045802</v>
      </c>
      <c r="K3382" s="62">
        <v>0.363887396563218</v>
      </c>
      <c r="L3382" s="62">
        <v>0.35786573640442598</v>
      </c>
      <c r="M3382" s="62">
        <v>0.40015549555702801</v>
      </c>
    </row>
    <row r="3383" spans="1:13" x14ac:dyDescent="0.35">
      <c r="A3383" s="59" t="s">
        <v>2478</v>
      </c>
      <c r="B3383" s="59" t="s">
        <v>2479</v>
      </c>
      <c r="C3383" s="60" t="s">
        <v>40</v>
      </c>
      <c r="D3383" s="60" t="s">
        <v>46</v>
      </c>
      <c r="E3383" s="60" t="s">
        <v>6657</v>
      </c>
      <c r="F3383" s="61">
        <v>110.03572916119199</v>
      </c>
      <c r="G3383" s="61">
        <v>104.82017821761001</v>
      </c>
      <c r="H3383" s="61">
        <v>107.25700497024501</v>
      </c>
      <c r="I3383" s="61">
        <v>100.22247880688499</v>
      </c>
      <c r="J3383" s="62">
        <v>0.55683290977364197</v>
      </c>
      <c r="K3383" s="62">
        <v>0.50541907049066603</v>
      </c>
      <c r="L3383" s="62">
        <v>0.498499552011541</v>
      </c>
      <c r="M3383" s="62">
        <v>0.56920385081768898</v>
      </c>
    </row>
    <row r="3384" spans="1:13" x14ac:dyDescent="0.35">
      <c r="A3384" s="59" t="s">
        <v>2482</v>
      </c>
      <c r="B3384" s="59" t="s">
        <v>2483</v>
      </c>
      <c r="C3384" s="60" t="s">
        <v>40</v>
      </c>
      <c r="D3384" s="60" t="s">
        <v>46</v>
      </c>
      <c r="E3384" s="60" t="s">
        <v>6657</v>
      </c>
      <c r="F3384" s="61">
        <v>102.37870429289499</v>
      </c>
      <c r="G3384" s="61">
        <v>109.966141343441</v>
      </c>
      <c r="H3384" s="61">
        <v>101.541301869541</v>
      </c>
      <c r="I3384" s="61">
        <v>95.952358376556603</v>
      </c>
      <c r="J3384" s="62">
        <v>0.56956716378997896</v>
      </c>
      <c r="K3384" s="62">
        <v>0.51845863572768003</v>
      </c>
      <c r="L3384" s="62">
        <v>0.51685483575555102</v>
      </c>
      <c r="M3384" s="62">
        <v>0.58366363985825798</v>
      </c>
    </row>
    <row r="3385" spans="1:13" x14ac:dyDescent="0.35">
      <c r="A3385" s="59" t="s">
        <v>2480</v>
      </c>
      <c r="B3385" s="59" t="s">
        <v>2481</v>
      </c>
      <c r="C3385" s="60" t="s">
        <v>40</v>
      </c>
      <c r="D3385" s="60" t="s">
        <v>46</v>
      </c>
      <c r="E3385" s="60" t="s">
        <v>6657</v>
      </c>
      <c r="F3385" s="61">
        <v>109.586428002901</v>
      </c>
      <c r="G3385" s="61">
        <v>104.629175530693</v>
      </c>
      <c r="H3385" s="61">
        <v>101.160028644742</v>
      </c>
      <c r="I3385" s="61">
        <v>98.221839022888602</v>
      </c>
      <c r="J3385" s="62">
        <v>0.55405960366597795</v>
      </c>
      <c r="K3385" s="62">
        <v>0.50385333833534296</v>
      </c>
      <c r="L3385" s="62">
        <v>0.50380061188103797</v>
      </c>
      <c r="M3385" s="62">
        <v>0.57014088363681703</v>
      </c>
    </row>
    <row r="3386" spans="1:13" x14ac:dyDescent="0.35">
      <c r="A3386" s="59" t="s">
        <v>6650</v>
      </c>
      <c r="B3386" s="59" t="s">
        <v>6651</v>
      </c>
      <c r="C3386" s="60" t="s">
        <v>31</v>
      </c>
      <c r="D3386" s="60" t="s">
        <v>46</v>
      </c>
      <c r="E3386" s="60" t="s">
        <v>6656</v>
      </c>
      <c r="F3386" s="61">
        <v>104.79025584962601</v>
      </c>
      <c r="G3386" s="61">
        <v>106.013290348536</v>
      </c>
      <c r="H3386" s="61">
        <v>102.718584078475</v>
      </c>
      <c r="I3386" s="61">
        <v>98.731174580802303</v>
      </c>
      <c r="J3386" s="62">
        <v>0.45657528630531002</v>
      </c>
      <c r="K3386" s="62">
        <v>0.420270247678036</v>
      </c>
      <c r="L3386" s="62">
        <v>0.41631778671056102</v>
      </c>
      <c r="M3386" s="62">
        <v>0.46347114169540199</v>
      </c>
    </row>
    <row r="3387" spans="1:13" x14ac:dyDescent="0.35">
      <c r="A3387" s="59" t="s">
        <v>6648</v>
      </c>
      <c r="B3387" s="59" t="s">
        <v>6649</v>
      </c>
      <c r="C3387" s="60" t="s">
        <v>31</v>
      </c>
      <c r="D3387" s="60" t="s">
        <v>46</v>
      </c>
      <c r="E3387" s="60" t="s">
        <v>6656</v>
      </c>
      <c r="F3387" s="61">
        <v>104.79025584962601</v>
      </c>
      <c r="G3387" s="61">
        <v>106.013290348536</v>
      </c>
      <c r="H3387" s="61">
        <v>102.718584078475</v>
      </c>
      <c r="I3387" s="61">
        <v>98.731174580802303</v>
      </c>
      <c r="J3387" s="62">
        <v>0.45657528630531002</v>
      </c>
      <c r="K3387" s="62">
        <v>0.420270247678036</v>
      </c>
      <c r="L3387" s="62">
        <v>0.41631778671056102</v>
      </c>
      <c r="M3387" s="62">
        <v>0.46347114169540199</v>
      </c>
    </row>
    <row r="3388" spans="1:13" x14ac:dyDescent="0.35">
      <c r="A3388" s="59" t="s">
        <v>6646</v>
      </c>
      <c r="B3388" s="59" t="s">
        <v>6647</v>
      </c>
      <c r="C3388" s="60" t="s">
        <v>31</v>
      </c>
      <c r="D3388" s="60" t="s">
        <v>46</v>
      </c>
      <c r="E3388" s="60" t="s">
        <v>6656</v>
      </c>
      <c r="F3388" s="61">
        <v>104.79025584962601</v>
      </c>
      <c r="G3388" s="61">
        <v>106.013290348536</v>
      </c>
      <c r="H3388" s="61">
        <v>102.718584078475</v>
      </c>
      <c r="I3388" s="61">
        <v>98.731174580802303</v>
      </c>
      <c r="J3388" s="62">
        <v>0.45657528630531002</v>
      </c>
      <c r="K3388" s="62">
        <v>0.420270247678036</v>
      </c>
      <c r="L3388" s="62">
        <v>0.41631778671056102</v>
      </c>
      <c r="M3388" s="62">
        <v>0.46347114169540199</v>
      </c>
    </row>
    <row r="3389" spans="1:13" x14ac:dyDescent="0.35">
      <c r="A3389" s="59" t="s">
        <v>6652</v>
      </c>
      <c r="B3389" s="59" t="s">
        <v>6653</v>
      </c>
      <c r="C3389" s="60" t="s">
        <v>31</v>
      </c>
      <c r="D3389" s="60" t="s">
        <v>46</v>
      </c>
      <c r="E3389" s="60" t="s">
        <v>6656</v>
      </c>
      <c r="F3389" s="61">
        <v>104.79025584962601</v>
      </c>
      <c r="G3389" s="61">
        <v>106.013290348536</v>
      </c>
      <c r="H3389" s="61">
        <v>102.718584078475</v>
      </c>
      <c r="I3389" s="61">
        <v>98.731174580802303</v>
      </c>
      <c r="J3389" s="62">
        <v>0.45657528630531002</v>
      </c>
      <c r="K3389" s="62">
        <v>0.420270247678036</v>
      </c>
      <c r="L3389" s="62">
        <v>0.41631778671056102</v>
      </c>
      <c r="M3389" s="62">
        <v>0.46347114169540199</v>
      </c>
    </row>
    <row r="3390" spans="1:13" x14ac:dyDescent="0.35">
      <c r="A3390" s="59" t="s">
        <v>4375</v>
      </c>
      <c r="B3390" s="59" t="s">
        <v>4376</v>
      </c>
      <c r="C3390" s="60" t="s">
        <v>31</v>
      </c>
      <c r="D3390" s="60" t="s">
        <v>32</v>
      </c>
      <c r="E3390" s="60" t="s">
        <v>6656</v>
      </c>
      <c r="F3390" s="61">
        <v>94.819879336377895</v>
      </c>
      <c r="G3390" s="61">
        <v>98.220765584408895</v>
      </c>
      <c r="H3390" s="61">
        <v>102.485457107578</v>
      </c>
      <c r="I3390" s="61">
        <v>93.139848415589597</v>
      </c>
      <c r="J3390" s="62">
        <v>0.347313405353807</v>
      </c>
      <c r="K3390" s="62">
        <v>0.31119880939524103</v>
      </c>
      <c r="L3390" s="62">
        <v>0.30525417693719997</v>
      </c>
      <c r="M3390" s="62">
        <v>0.34500259419568802</v>
      </c>
    </row>
    <row r="3391" spans="1:13" x14ac:dyDescent="0.35">
      <c r="A3391" s="59" t="s">
        <v>4379</v>
      </c>
      <c r="B3391" s="59" t="s">
        <v>4380</v>
      </c>
      <c r="C3391" s="60" t="s">
        <v>40</v>
      </c>
      <c r="D3391" s="60" t="s">
        <v>32</v>
      </c>
      <c r="E3391" s="60" t="s">
        <v>6656</v>
      </c>
      <c r="F3391" s="61">
        <v>94.819879336377895</v>
      </c>
      <c r="G3391" s="61">
        <v>98.220765584408895</v>
      </c>
      <c r="H3391" s="61">
        <v>102.485457107578</v>
      </c>
      <c r="I3391" s="61">
        <v>93.139848415589597</v>
      </c>
      <c r="J3391" s="62">
        <v>0.347313405353807</v>
      </c>
      <c r="K3391" s="62">
        <v>0.31119880939524103</v>
      </c>
      <c r="L3391" s="62">
        <v>0.30525417693719997</v>
      </c>
      <c r="M3391" s="62">
        <v>0.34500259419568802</v>
      </c>
    </row>
    <row r="3392" spans="1:13" x14ac:dyDescent="0.35">
      <c r="A3392" s="59" t="s">
        <v>4381</v>
      </c>
      <c r="B3392" s="59" t="s">
        <v>4382</v>
      </c>
      <c r="C3392" s="60" t="s">
        <v>40</v>
      </c>
      <c r="D3392" s="60" t="s">
        <v>32</v>
      </c>
      <c r="E3392" s="60" t="s">
        <v>6656</v>
      </c>
      <c r="F3392" s="61">
        <v>94.819879336377895</v>
      </c>
      <c r="G3392" s="61">
        <v>98.220765584408895</v>
      </c>
      <c r="H3392" s="61">
        <v>102.485457107578</v>
      </c>
      <c r="I3392" s="61">
        <v>93.139848415589597</v>
      </c>
      <c r="J3392" s="62">
        <v>0.347313405353807</v>
      </c>
      <c r="K3392" s="62">
        <v>0.31119880939524103</v>
      </c>
      <c r="L3392" s="62">
        <v>0.30525417693719997</v>
      </c>
      <c r="M3392" s="62">
        <v>0.34500259419568802</v>
      </c>
    </row>
    <row r="3393" spans="1:13" x14ac:dyDescent="0.35">
      <c r="A3393" s="59" t="s">
        <v>4377</v>
      </c>
      <c r="B3393" s="59" t="s">
        <v>4378</v>
      </c>
      <c r="C3393" s="60" t="s">
        <v>40</v>
      </c>
      <c r="D3393" s="60" t="s">
        <v>32</v>
      </c>
      <c r="E3393" s="60" t="s">
        <v>6656</v>
      </c>
      <c r="F3393" s="61">
        <v>94.819879336377895</v>
      </c>
      <c r="G3393" s="61">
        <v>98.220765584408895</v>
      </c>
      <c r="H3393" s="61">
        <v>102.485457107578</v>
      </c>
      <c r="I3393" s="61">
        <v>93.139848415589597</v>
      </c>
      <c r="J3393" s="62">
        <v>0.347313405353807</v>
      </c>
      <c r="K3393" s="62">
        <v>0.31119880939524103</v>
      </c>
      <c r="L3393" s="62">
        <v>0.30525417693719997</v>
      </c>
      <c r="M3393" s="62">
        <v>0.34500259419568802</v>
      </c>
    </row>
    <row r="3394" spans="1:13" x14ac:dyDescent="0.35">
      <c r="A3394" s="59" t="s">
        <v>4373</v>
      </c>
      <c r="B3394" s="59" t="s">
        <v>4374</v>
      </c>
      <c r="C3394" s="60" t="s">
        <v>31</v>
      </c>
      <c r="D3394" s="60" t="s">
        <v>32</v>
      </c>
      <c r="E3394" s="60" t="s">
        <v>6656</v>
      </c>
      <c r="F3394" s="61">
        <v>94.819879336377895</v>
      </c>
      <c r="G3394" s="61">
        <v>98.220765584408895</v>
      </c>
      <c r="H3394" s="61">
        <v>102.485457107578</v>
      </c>
      <c r="I3394" s="61">
        <v>93.139848415589597</v>
      </c>
      <c r="J3394" s="62">
        <v>0.347313405353807</v>
      </c>
      <c r="K3394" s="62">
        <v>0.31119880939524103</v>
      </c>
      <c r="L3394" s="62">
        <v>0.30525417693719997</v>
      </c>
      <c r="M3394" s="62">
        <v>0.34500259419568802</v>
      </c>
    </row>
    <row r="3395" spans="1:13" x14ac:dyDescent="0.35">
      <c r="A3395" s="59" t="s">
        <v>5896</v>
      </c>
      <c r="B3395" s="59" t="s">
        <v>5897</v>
      </c>
      <c r="C3395" s="60" t="s">
        <v>40</v>
      </c>
      <c r="D3395" s="60" t="s">
        <v>32</v>
      </c>
      <c r="E3395" s="60" t="s">
        <v>6656</v>
      </c>
      <c r="F3395" s="61">
        <v>97.111042367045698</v>
      </c>
      <c r="G3395" s="61">
        <v>105.726865671168</v>
      </c>
      <c r="H3395" s="61">
        <v>101.708502116029</v>
      </c>
      <c r="I3395" s="61">
        <v>96.804276378966193</v>
      </c>
      <c r="J3395" s="62">
        <v>0.35443412636836302</v>
      </c>
      <c r="K3395" s="62">
        <v>0.312512396499661</v>
      </c>
      <c r="L3395" s="62">
        <v>0.30721131230786197</v>
      </c>
      <c r="M3395" s="62">
        <v>0.35450063367839302</v>
      </c>
    </row>
    <row r="3396" spans="1:13" x14ac:dyDescent="0.35">
      <c r="A3396" s="59" t="s">
        <v>5888</v>
      </c>
      <c r="B3396" s="59" t="s">
        <v>5889</v>
      </c>
      <c r="C3396" s="60" t="s">
        <v>31</v>
      </c>
      <c r="D3396" s="60" t="s">
        <v>32</v>
      </c>
      <c r="E3396" s="60" t="s">
        <v>6656</v>
      </c>
      <c r="F3396" s="61">
        <v>97.111042367045698</v>
      </c>
      <c r="G3396" s="61">
        <v>105.726865671168</v>
      </c>
      <c r="H3396" s="61">
        <v>101.708502116029</v>
      </c>
      <c r="I3396" s="61">
        <v>96.804276378966193</v>
      </c>
      <c r="J3396" s="62">
        <v>0.35443412636836302</v>
      </c>
      <c r="K3396" s="62">
        <v>0.312512396499661</v>
      </c>
      <c r="L3396" s="62">
        <v>0.30721131230786197</v>
      </c>
      <c r="M3396" s="62">
        <v>0.35450063367839302</v>
      </c>
    </row>
    <row r="3397" spans="1:13" x14ac:dyDescent="0.35">
      <c r="A3397" s="59" t="s">
        <v>5894</v>
      </c>
      <c r="B3397" s="59" t="s">
        <v>5895</v>
      </c>
      <c r="C3397" s="60" t="s">
        <v>31</v>
      </c>
      <c r="D3397" s="60" t="s">
        <v>32</v>
      </c>
      <c r="E3397" s="60" t="s">
        <v>6656</v>
      </c>
      <c r="F3397" s="61">
        <v>97.111042367045698</v>
      </c>
      <c r="G3397" s="61">
        <v>105.726865671168</v>
      </c>
      <c r="H3397" s="61">
        <v>101.708502116029</v>
      </c>
      <c r="I3397" s="61">
        <v>96.804276378966193</v>
      </c>
      <c r="J3397" s="62">
        <v>0.35443412636836302</v>
      </c>
      <c r="K3397" s="62">
        <v>0.312512396499661</v>
      </c>
      <c r="L3397" s="62">
        <v>0.30721131230786197</v>
      </c>
      <c r="M3397" s="62">
        <v>0.35450063367839302</v>
      </c>
    </row>
    <row r="3398" spans="1:13" x14ac:dyDescent="0.35">
      <c r="A3398" s="59" t="s">
        <v>5890</v>
      </c>
      <c r="B3398" s="59" t="s">
        <v>5891</v>
      </c>
      <c r="C3398" s="60" t="s">
        <v>31</v>
      </c>
      <c r="D3398" s="60" t="s">
        <v>32</v>
      </c>
      <c r="E3398" s="60" t="s">
        <v>6656</v>
      </c>
      <c r="F3398" s="61">
        <v>97.111042367045698</v>
      </c>
      <c r="G3398" s="61">
        <v>105.726865671168</v>
      </c>
      <c r="H3398" s="61">
        <v>101.708502116029</v>
      </c>
      <c r="I3398" s="61">
        <v>96.804276378966193</v>
      </c>
      <c r="J3398" s="62">
        <v>0.35443412636836302</v>
      </c>
      <c r="K3398" s="62">
        <v>0.312512396499661</v>
      </c>
      <c r="L3398" s="62">
        <v>0.30721131230786197</v>
      </c>
      <c r="M3398" s="62">
        <v>0.35450063367839302</v>
      </c>
    </row>
    <row r="3399" spans="1:13" x14ac:dyDescent="0.35">
      <c r="A3399" s="59" t="s">
        <v>2058</v>
      </c>
      <c r="B3399" s="59" t="s">
        <v>2059</v>
      </c>
      <c r="C3399" s="60" t="s">
        <v>40</v>
      </c>
      <c r="D3399" s="60" t="s">
        <v>32</v>
      </c>
      <c r="E3399" s="60" t="s">
        <v>6657</v>
      </c>
      <c r="F3399" s="61">
        <v>101.507889020002</v>
      </c>
      <c r="G3399" s="61">
        <v>112.145373287544</v>
      </c>
      <c r="H3399" s="61">
        <v>102.883805623822</v>
      </c>
      <c r="I3399" s="61">
        <v>92.938130015352002</v>
      </c>
      <c r="J3399" s="62">
        <v>0.48958720340115702</v>
      </c>
      <c r="K3399" s="62">
        <v>0.43287189802582698</v>
      </c>
      <c r="L3399" s="62">
        <v>0.42268834516859499</v>
      </c>
      <c r="M3399" s="62">
        <v>0.48065163784501203</v>
      </c>
    </row>
    <row r="3400" spans="1:13" x14ac:dyDescent="0.35">
      <c r="A3400" s="59" t="s">
        <v>5892</v>
      </c>
      <c r="B3400" s="59" t="s">
        <v>5893</v>
      </c>
      <c r="C3400" s="60" t="s">
        <v>31</v>
      </c>
      <c r="D3400" s="60" t="s">
        <v>32</v>
      </c>
      <c r="E3400" s="60" t="s">
        <v>6656</v>
      </c>
      <c r="F3400" s="61">
        <v>97.111042367045698</v>
      </c>
      <c r="G3400" s="61">
        <v>105.726865671168</v>
      </c>
      <c r="H3400" s="61">
        <v>101.708502116029</v>
      </c>
      <c r="I3400" s="61">
        <v>96.804276378966193</v>
      </c>
      <c r="J3400" s="62">
        <v>0.35443412636836302</v>
      </c>
      <c r="K3400" s="62">
        <v>0.312512396499661</v>
      </c>
      <c r="L3400" s="62">
        <v>0.30721131230786197</v>
      </c>
      <c r="M3400" s="62">
        <v>0.35450063367839302</v>
      </c>
    </row>
    <row r="3401" spans="1:13" x14ac:dyDescent="0.35">
      <c r="A3401" s="59" t="s">
        <v>3207</v>
      </c>
      <c r="B3401" s="59" t="s">
        <v>3208</v>
      </c>
      <c r="C3401" s="60" t="s">
        <v>40</v>
      </c>
      <c r="D3401" s="60" t="s">
        <v>83</v>
      </c>
      <c r="E3401" s="60" t="s">
        <v>6656</v>
      </c>
      <c r="F3401" s="61">
        <v>91.2591070176735</v>
      </c>
      <c r="G3401" s="61">
        <v>99.758797461528303</v>
      </c>
      <c r="H3401" s="61">
        <v>100.577400093517</v>
      </c>
      <c r="I3401" s="61">
        <v>98.285028696118999</v>
      </c>
      <c r="J3401" s="62">
        <v>0.360577817115524</v>
      </c>
      <c r="K3401" s="62">
        <v>0.33086945645573701</v>
      </c>
      <c r="L3401" s="62">
        <v>0.32071053753547801</v>
      </c>
      <c r="M3401" s="62">
        <v>0.35454471906850299</v>
      </c>
    </row>
    <row r="3402" spans="1:13" x14ac:dyDescent="0.35">
      <c r="A3402" s="59" t="s">
        <v>3205</v>
      </c>
      <c r="B3402" s="59" t="s">
        <v>3206</v>
      </c>
      <c r="C3402" s="60" t="s">
        <v>31</v>
      </c>
      <c r="D3402" s="60" t="s">
        <v>83</v>
      </c>
      <c r="E3402" s="60" t="s">
        <v>6656</v>
      </c>
      <c r="F3402" s="61">
        <v>91.2591070176735</v>
      </c>
      <c r="G3402" s="61">
        <v>99.758797461528303</v>
      </c>
      <c r="H3402" s="61">
        <v>100.577400093517</v>
      </c>
      <c r="I3402" s="61">
        <v>98.285028696118999</v>
      </c>
      <c r="J3402" s="62">
        <v>0.360577817115524</v>
      </c>
      <c r="K3402" s="62">
        <v>0.33086945645573701</v>
      </c>
      <c r="L3402" s="62">
        <v>0.32071053753547801</v>
      </c>
      <c r="M3402" s="62">
        <v>0.35454471906850299</v>
      </c>
    </row>
    <row r="3403" spans="1:13" x14ac:dyDescent="0.35">
      <c r="A3403" s="59" t="s">
        <v>320</v>
      </c>
      <c r="B3403" s="59" t="s">
        <v>321</v>
      </c>
      <c r="C3403" s="60" t="s">
        <v>40</v>
      </c>
      <c r="D3403" s="60" t="s">
        <v>83</v>
      </c>
      <c r="E3403" s="60" t="s">
        <v>6657</v>
      </c>
      <c r="F3403" s="61">
        <v>91.382240361466799</v>
      </c>
      <c r="G3403" s="61">
        <v>100.83045584818299</v>
      </c>
      <c r="H3403" s="61">
        <v>95.150668306391296</v>
      </c>
      <c r="I3403" s="61">
        <v>97.837625608437094</v>
      </c>
      <c r="J3403" s="62">
        <v>0.44896559173164502</v>
      </c>
      <c r="K3403" s="62">
        <v>0.44569694013466399</v>
      </c>
      <c r="L3403" s="62">
        <v>0.41484142008070102</v>
      </c>
      <c r="M3403" s="62">
        <v>0.38466360895412</v>
      </c>
    </row>
    <row r="3404" spans="1:13" x14ac:dyDescent="0.35">
      <c r="A3404" s="59" t="s">
        <v>3203</v>
      </c>
      <c r="B3404" s="59" t="s">
        <v>3204</v>
      </c>
      <c r="C3404" s="60" t="s">
        <v>31</v>
      </c>
      <c r="D3404" s="60" t="s">
        <v>83</v>
      </c>
      <c r="E3404" s="60" t="s">
        <v>6656</v>
      </c>
      <c r="F3404" s="61">
        <v>91.2591070176735</v>
      </c>
      <c r="G3404" s="61">
        <v>99.758797461528303</v>
      </c>
      <c r="H3404" s="61">
        <v>100.577400093517</v>
      </c>
      <c r="I3404" s="61">
        <v>98.285028696118999</v>
      </c>
      <c r="J3404" s="62">
        <v>0.360577817115524</v>
      </c>
      <c r="K3404" s="62">
        <v>0.33086945645573701</v>
      </c>
      <c r="L3404" s="62">
        <v>0.32071053753547801</v>
      </c>
      <c r="M3404" s="62">
        <v>0.35454471906850299</v>
      </c>
    </row>
    <row r="3405" spans="1:13" x14ac:dyDescent="0.35">
      <c r="A3405" s="59" t="s">
        <v>318</v>
      </c>
      <c r="B3405" s="59" t="s">
        <v>319</v>
      </c>
      <c r="C3405" s="60" t="s">
        <v>31</v>
      </c>
      <c r="D3405" s="60" t="s">
        <v>83</v>
      </c>
      <c r="E3405" s="60" t="s">
        <v>6657</v>
      </c>
      <c r="F3405" s="61">
        <v>86.489723144001303</v>
      </c>
      <c r="G3405" s="61">
        <v>99.0229852015256</v>
      </c>
      <c r="H3405" s="61">
        <v>99.564651381577903</v>
      </c>
      <c r="I3405" s="61">
        <v>101.485806640753</v>
      </c>
      <c r="J3405" s="62">
        <v>0.49710054441429602</v>
      </c>
      <c r="K3405" s="62">
        <v>0.44506416929467801</v>
      </c>
      <c r="L3405" s="62">
        <v>0.438449064811543</v>
      </c>
      <c r="M3405" s="62">
        <v>0.49678087959335299</v>
      </c>
    </row>
    <row r="3406" spans="1:13" x14ac:dyDescent="0.35">
      <c r="A3406" s="59" t="s">
        <v>4001</v>
      </c>
      <c r="B3406" s="59" t="s">
        <v>4002</v>
      </c>
      <c r="C3406" s="60" t="s">
        <v>31</v>
      </c>
      <c r="D3406" s="60" t="s">
        <v>61</v>
      </c>
      <c r="E3406" s="60" t="s">
        <v>6656</v>
      </c>
      <c r="F3406" s="61">
        <v>98.441372944520197</v>
      </c>
      <c r="G3406" s="61"/>
      <c r="H3406" s="61"/>
      <c r="I3406" s="61">
        <v>93.908629840210295</v>
      </c>
      <c r="J3406" s="62">
        <v>0.34745462691995499</v>
      </c>
      <c r="K3406" s="62">
        <v>0.297098639143272</v>
      </c>
      <c r="L3406" s="62">
        <v>0.29191530810788302</v>
      </c>
      <c r="M3406" s="62">
        <v>0.35340909610628302</v>
      </c>
    </row>
    <row r="3407" spans="1:13" x14ac:dyDescent="0.35">
      <c r="A3407" s="59" t="s">
        <v>4003</v>
      </c>
      <c r="B3407" s="59" t="s">
        <v>4004</v>
      </c>
      <c r="C3407" s="60" t="s">
        <v>40</v>
      </c>
      <c r="D3407" s="60" t="s">
        <v>61</v>
      </c>
      <c r="E3407" s="60" t="s">
        <v>6657</v>
      </c>
      <c r="F3407" s="61">
        <v>93.150017124228398</v>
      </c>
      <c r="G3407" s="61">
        <v>108.982164061443</v>
      </c>
      <c r="H3407" s="61">
        <v>106.91833228162101</v>
      </c>
      <c r="I3407" s="61">
        <v>98.038502291567198</v>
      </c>
      <c r="J3407" s="62">
        <v>0.48536622010042701</v>
      </c>
      <c r="K3407" s="62">
        <v>0.422348513297508</v>
      </c>
      <c r="L3407" s="62">
        <v>0.40747682619522002</v>
      </c>
      <c r="M3407" s="62">
        <v>0.48232941439252203</v>
      </c>
    </row>
    <row r="3408" spans="1:13" x14ac:dyDescent="0.35">
      <c r="A3408" s="59" t="s">
        <v>4005</v>
      </c>
      <c r="B3408" s="59" t="s">
        <v>4006</v>
      </c>
      <c r="C3408" s="60" t="s">
        <v>40</v>
      </c>
      <c r="D3408" s="60" t="s">
        <v>61</v>
      </c>
      <c r="E3408" s="60" t="s">
        <v>6656</v>
      </c>
      <c r="F3408" s="61">
        <v>98.441372944520197</v>
      </c>
      <c r="G3408" s="61"/>
      <c r="H3408" s="61"/>
      <c r="I3408" s="61">
        <v>93.908629840210295</v>
      </c>
      <c r="J3408" s="62">
        <v>0.34745462691995499</v>
      </c>
      <c r="K3408" s="62">
        <v>0.297098639143272</v>
      </c>
      <c r="L3408" s="62">
        <v>0.29191530810788302</v>
      </c>
      <c r="M3408" s="62">
        <v>0.35340909610628302</v>
      </c>
    </row>
    <row r="3409" spans="1:13" x14ac:dyDescent="0.35">
      <c r="A3409" s="59" t="s">
        <v>2531</v>
      </c>
      <c r="B3409" s="59" t="s">
        <v>2532</v>
      </c>
      <c r="C3409" s="60" t="s">
        <v>31</v>
      </c>
      <c r="D3409" s="60" t="s">
        <v>2533</v>
      </c>
      <c r="E3409" s="60" t="s">
        <v>6656</v>
      </c>
      <c r="F3409" s="61">
        <v>95.839200127872999</v>
      </c>
      <c r="G3409" s="61">
        <v>103.305249968366</v>
      </c>
      <c r="H3409" s="61">
        <v>98.027614322762602</v>
      </c>
      <c r="I3409" s="61">
        <v>106.90578427531899</v>
      </c>
      <c r="J3409" s="62">
        <v>0.349271839202562</v>
      </c>
      <c r="K3409" s="62">
        <v>0.32166570770457598</v>
      </c>
      <c r="L3409" s="62">
        <v>0.318862914490183</v>
      </c>
      <c r="M3409" s="62">
        <v>0.356039907509207</v>
      </c>
    </row>
    <row r="3410" spans="1:13" x14ac:dyDescent="0.35">
      <c r="A3410" s="59" t="s">
        <v>1746</v>
      </c>
      <c r="B3410" s="59" t="s">
        <v>1747</v>
      </c>
      <c r="C3410" s="60" t="s">
        <v>31</v>
      </c>
      <c r="D3410" s="60" t="s">
        <v>53</v>
      </c>
      <c r="E3410" s="60" t="s">
        <v>6657</v>
      </c>
      <c r="F3410" s="61">
        <v>116.541856770656</v>
      </c>
      <c r="G3410" s="61">
        <v>96.986294666436194</v>
      </c>
      <c r="H3410" s="61">
        <v>90.542781513397202</v>
      </c>
      <c r="I3410" s="61">
        <v>103.26279681664499</v>
      </c>
      <c r="J3410" s="62">
        <v>0.53433457353632396</v>
      </c>
      <c r="K3410" s="62">
        <v>0.48266825444244399</v>
      </c>
      <c r="L3410" s="62">
        <v>0.47877488131693102</v>
      </c>
      <c r="M3410" s="62">
        <v>0.53971400340108999</v>
      </c>
    </row>
    <row r="3411" spans="1:13" x14ac:dyDescent="0.35">
      <c r="A3411" s="59" t="s">
        <v>96</v>
      </c>
      <c r="B3411" s="59" t="s">
        <v>97</v>
      </c>
      <c r="C3411" s="60" t="s">
        <v>40</v>
      </c>
      <c r="D3411" s="60" t="s">
        <v>53</v>
      </c>
      <c r="E3411" s="60" t="s">
        <v>6657</v>
      </c>
      <c r="F3411" s="61">
        <v>106.64089436141199</v>
      </c>
      <c r="G3411" s="61">
        <v>98.789682997668706</v>
      </c>
      <c r="H3411" s="61">
        <v>96.784053360498206</v>
      </c>
      <c r="I3411" s="61">
        <v>104.49517811515901</v>
      </c>
      <c r="J3411" s="62">
        <v>0.59802843176807896</v>
      </c>
      <c r="K3411" s="62">
        <v>0.54672976667891204</v>
      </c>
      <c r="L3411" s="62">
        <v>0.53247397352373005</v>
      </c>
      <c r="M3411" s="62">
        <v>0.59508933765444905</v>
      </c>
    </row>
    <row r="3412" spans="1:13" x14ac:dyDescent="0.35">
      <c r="A3412" s="59" t="s">
        <v>1924</v>
      </c>
      <c r="B3412" s="59" t="s">
        <v>1925</v>
      </c>
      <c r="C3412" s="60" t="s">
        <v>31</v>
      </c>
      <c r="D3412" s="60" t="s">
        <v>53</v>
      </c>
      <c r="E3412" s="60" t="s">
        <v>6657</v>
      </c>
      <c r="F3412" s="61">
        <v>111.852374023895</v>
      </c>
      <c r="G3412" s="61">
        <v>96.593671860317599</v>
      </c>
      <c r="H3412" s="61">
        <v>95.953778129397307</v>
      </c>
      <c r="I3412" s="61">
        <v>102.958023588259</v>
      </c>
      <c r="J3412" s="62">
        <v>0.55282853038675195</v>
      </c>
      <c r="K3412" s="62">
        <v>0.50086218404074401</v>
      </c>
      <c r="L3412" s="62">
        <v>0.50070361377363304</v>
      </c>
      <c r="M3412" s="62">
        <v>0.56738183024854305</v>
      </c>
    </row>
    <row r="3413" spans="1:13" x14ac:dyDescent="0.35">
      <c r="A3413" s="59" t="s">
        <v>98</v>
      </c>
      <c r="B3413" s="59" t="s">
        <v>99</v>
      </c>
      <c r="C3413" s="60" t="s">
        <v>40</v>
      </c>
      <c r="D3413" s="60" t="s">
        <v>53</v>
      </c>
      <c r="E3413" s="60" t="s">
        <v>6657</v>
      </c>
      <c r="F3413" s="61">
        <v>109.68241636563199</v>
      </c>
      <c r="G3413" s="61">
        <v>96.336064227300298</v>
      </c>
      <c r="H3413" s="61">
        <v>87.422189930740501</v>
      </c>
      <c r="I3413" s="61">
        <v>101.924466615843</v>
      </c>
      <c r="J3413" s="62">
        <v>0.51894292807256404</v>
      </c>
      <c r="K3413" s="62">
        <v>0.48050695920484099</v>
      </c>
      <c r="L3413" s="62">
        <v>0.48106026984454098</v>
      </c>
      <c r="M3413" s="62">
        <v>0.55145094829655605</v>
      </c>
    </row>
    <row r="3414" spans="1:13" x14ac:dyDescent="0.35">
      <c r="A3414" s="59" t="s">
        <v>5512</v>
      </c>
      <c r="B3414" s="59" t="s">
        <v>5513</v>
      </c>
      <c r="C3414" s="60" t="s">
        <v>31</v>
      </c>
      <c r="D3414" s="60" t="s">
        <v>53</v>
      </c>
      <c r="E3414" s="60" t="s">
        <v>6656</v>
      </c>
      <c r="F3414" s="61">
        <v>109.82652375524</v>
      </c>
      <c r="G3414" s="61">
        <v>98.254589803477501</v>
      </c>
      <c r="H3414" s="61">
        <v>93.330982783555498</v>
      </c>
      <c r="I3414" s="61">
        <v>104.313474673203</v>
      </c>
      <c r="J3414" s="62">
        <v>0.422395346962538</v>
      </c>
      <c r="K3414" s="62">
        <v>0.38709552817638598</v>
      </c>
      <c r="L3414" s="62">
        <v>0.38206034379727999</v>
      </c>
      <c r="M3414" s="62">
        <v>0.42875848582966802</v>
      </c>
    </row>
    <row r="3415" spans="1:13" x14ac:dyDescent="0.35">
      <c r="A3415" s="59" t="s">
        <v>5065</v>
      </c>
      <c r="B3415" s="59" t="s">
        <v>5066</v>
      </c>
      <c r="C3415" s="60" t="s">
        <v>40</v>
      </c>
      <c r="D3415" s="60" t="s">
        <v>250</v>
      </c>
      <c r="E3415" s="60" t="s">
        <v>6656</v>
      </c>
      <c r="F3415" s="61">
        <v>90.601884578683993</v>
      </c>
      <c r="G3415" s="61">
        <v>94.726356746957904</v>
      </c>
      <c r="H3415" s="61">
        <v>115.998906615043</v>
      </c>
      <c r="I3415" s="61">
        <v>101.282218554004</v>
      </c>
      <c r="J3415" s="62">
        <v>0.51806841017647998</v>
      </c>
      <c r="K3415" s="62">
        <v>0.47426538356204601</v>
      </c>
      <c r="L3415" s="62">
        <v>0.45551787375107899</v>
      </c>
      <c r="M3415" s="62">
        <v>0.51877637652174602</v>
      </c>
    </row>
    <row r="3416" spans="1:13" x14ac:dyDescent="0.35">
      <c r="A3416" s="59" t="s">
        <v>57</v>
      </c>
      <c r="B3416" s="59" t="s">
        <v>58</v>
      </c>
      <c r="C3416" s="60" t="s">
        <v>40</v>
      </c>
      <c r="D3416" s="60" t="s">
        <v>32</v>
      </c>
      <c r="E3416" s="60" t="s">
        <v>6657</v>
      </c>
      <c r="F3416" s="61">
        <v>99.875027450238903</v>
      </c>
      <c r="G3416" s="61">
        <v>109.748952164342</v>
      </c>
      <c r="H3416" s="61">
        <v>86.453570751312796</v>
      </c>
      <c r="I3416" s="61">
        <v>94.841209413935502</v>
      </c>
      <c r="J3416" s="62">
        <v>0.484547146829236</v>
      </c>
      <c r="K3416" s="62">
        <v>0.42418295803024397</v>
      </c>
      <c r="L3416" s="62">
        <v>0.43109047474846801</v>
      </c>
      <c r="M3416" s="62">
        <v>0.49302855372728299</v>
      </c>
    </row>
    <row r="3417" spans="1:13" x14ac:dyDescent="0.35">
      <c r="A3417" s="59" t="s">
        <v>632</v>
      </c>
      <c r="B3417" s="59" t="s">
        <v>633</v>
      </c>
      <c r="C3417" s="60" t="s">
        <v>40</v>
      </c>
      <c r="D3417" s="60" t="s">
        <v>37</v>
      </c>
      <c r="E3417" s="60" t="s">
        <v>6657</v>
      </c>
      <c r="F3417" s="61">
        <v>85.479508940765299</v>
      </c>
      <c r="G3417" s="61">
        <v>101.817166841259</v>
      </c>
      <c r="H3417" s="61">
        <v>78.600735505943305</v>
      </c>
      <c r="I3417" s="61">
        <v>95.125086567407394</v>
      </c>
      <c r="J3417" s="62">
        <v>0.36038706739577597</v>
      </c>
      <c r="K3417" s="62">
        <v>0.36492161368957299</v>
      </c>
      <c r="L3417" s="62">
        <v>0.303424364002851</v>
      </c>
      <c r="M3417" s="62">
        <v>0.19146492773277499</v>
      </c>
    </row>
    <row r="3418" spans="1:13" x14ac:dyDescent="0.35">
      <c r="A3418" s="59" t="s">
        <v>6538</v>
      </c>
      <c r="B3418" s="59" t="s">
        <v>6539</v>
      </c>
      <c r="C3418" s="60" t="s">
        <v>40</v>
      </c>
      <c r="D3418" s="60" t="s">
        <v>80</v>
      </c>
      <c r="E3418" s="60" t="s">
        <v>6656</v>
      </c>
      <c r="F3418" s="61">
        <v>92.667614070502793</v>
      </c>
      <c r="G3418" s="61">
        <v>96.477205452512095</v>
      </c>
      <c r="H3418" s="61">
        <v>98.907763075908306</v>
      </c>
      <c r="I3418" s="61">
        <v>100.262773774793</v>
      </c>
      <c r="J3418" s="62">
        <v>0.46759227652315799</v>
      </c>
      <c r="K3418" s="62">
        <v>0.43386201932303098</v>
      </c>
      <c r="L3418" s="62">
        <v>0.42816665297333301</v>
      </c>
      <c r="M3418" s="62">
        <v>0.474244627241871</v>
      </c>
    </row>
    <row r="3419" spans="1:13" x14ac:dyDescent="0.35">
      <c r="A3419" s="59" t="s">
        <v>2400</v>
      </c>
      <c r="B3419" s="59" t="s">
        <v>2401</v>
      </c>
      <c r="C3419" s="60" t="s">
        <v>40</v>
      </c>
      <c r="D3419" s="60" t="s">
        <v>80</v>
      </c>
      <c r="E3419" s="60" t="s">
        <v>6657</v>
      </c>
      <c r="F3419" s="61">
        <v>99.763001789892002</v>
      </c>
      <c r="G3419" s="61">
        <v>96.865261493100107</v>
      </c>
      <c r="H3419" s="61">
        <v>101.352470821933</v>
      </c>
      <c r="I3419" s="61">
        <v>99.615869405552402</v>
      </c>
      <c r="J3419" s="62">
        <v>0.56043770456742104</v>
      </c>
      <c r="K3419" s="62">
        <v>0.51132441594465206</v>
      </c>
      <c r="L3419" s="62">
        <v>0.50702013613350605</v>
      </c>
      <c r="M3419" s="62">
        <v>0.56713569792362695</v>
      </c>
    </row>
    <row r="3420" spans="1:13" x14ac:dyDescent="0.35">
      <c r="A3420" s="59" t="s">
        <v>2406</v>
      </c>
      <c r="B3420" s="59" t="s">
        <v>2407</v>
      </c>
      <c r="C3420" s="60" t="s">
        <v>31</v>
      </c>
      <c r="D3420" s="60" t="s">
        <v>80</v>
      </c>
      <c r="E3420" s="60" t="s">
        <v>6657</v>
      </c>
      <c r="F3420" s="61">
        <v>90.980594518154902</v>
      </c>
      <c r="G3420" s="61">
        <v>94.626729047155493</v>
      </c>
      <c r="H3420" s="61">
        <v>95.838622219988295</v>
      </c>
      <c r="I3420" s="61">
        <v>99.363540525621701</v>
      </c>
      <c r="J3420" s="62">
        <v>0.54209486115771999</v>
      </c>
      <c r="K3420" s="62">
        <v>0.51133775264385894</v>
      </c>
      <c r="L3420" s="62">
        <v>0.48552435215619699</v>
      </c>
      <c r="M3420" s="62">
        <v>0.49190602984953502</v>
      </c>
    </row>
    <row r="3421" spans="1:13" x14ac:dyDescent="0.35">
      <c r="A3421" s="59" t="s">
        <v>2402</v>
      </c>
      <c r="B3421" s="59" t="s">
        <v>2403</v>
      </c>
      <c r="C3421" s="60" t="s">
        <v>31</v>
      </c>
      <c r="D3421" s="60" t="s">
        <v>80</v>
      </c>
      <c r="E3421" s="60" t="s">
        <v>6657</v>
      </c>
      <c r="F3421" s="61">
        <v>89.495075620235895</v>
      </c>
      <c r="G3421" s="61">
        <v>91.829019769512897</v>
      </c>
      <c r="H3421" s="61">
        <v>95.250089044674397</v>
      </c>
      <c r="I3421" s="61">
        <v>95.112464392570899</v>
      </c>
      <c r="J3421" s="62">
        <v>0.55151797298842997</v>
      </c>
      <c r="K3421" s="62">
        <v>0.51133775264385894</v>
      </c>
      <c r="L3421" s="62">
        <v>0.51067198096008504</v>
      </c>
      <c r="M3421" s="62">
        <v>0.57792384143977005</v>
      </c>
    </row>
    <row r="3422" spans="1:13" x14ac:dyDescent="0.35">
      <c r="A3422" s="59" t="s">
        <v>2404</v>
      </c>
      <c r="B3422" s="59" t="s">
        <v>2405</v>
      </c>
      <c r="C3422" s="60" t="s">
        <v>31</v>
      </c>
      <c r="D3422" s="60" t="s">
        <v>80</v>
      </c>
      <c r="E3422" s="60" t="s">
        <v>6657</v>
      </c>
      <c r="F3422" s="61">
        <v>92.429694197066695</v>
      </c>
      <c r="G3422" s="61">
        <v>97.735299760553303</v>
      </c>
      <c r="H3422" s="61">
        <v>96.817291258491906</v>
      </c>
      <c r="I3422" s="61">
        <v>99.133586993648805</v>
      </c>
      <c r="J3422" s="62">
        <v>0.56045527489241997</v>
      </c>
      <c r="K3422" s="62">
        <v>0.51133775264385894</v>
      </c>
      <c r="L3422" s="62">
        <v>0.50702013613350605</v>
      </c>
      <c r="M3422" s="62">
        <v>0.56715650393073702</v>
      </c>
    </row>
    <row r="3423" spans="1:13" x14ac:dyDescent="0.35">
      <c r="A3423" s="59" t="s">
        <v>2398</v>
      </c>
      <c r="B3423" s="59" t="s">
        <v>2399</v>
      </c>
      <c r="C3423" s="60" t="s">
        <v>40</v>
      </c>
      <c r="D3423" s="60" t="s">
        <v>80</v>
      </c>
      <c r="E3423" s="60" t="s">
        <v>6657</v>
      </c>
      <c r="F3423" s="61">
        <v>90.717741212705107</v>
      </c>
      <c r="G3423" s="61">
        <v>92.542919093504594</v>
      </c>
      <c r="H3423" s="61">
        <v>101.189655197294</v>
      </c>
      <c r="I3423" s="61">
        <v>97.652458590128902</v>
      </c>
      <c r="J3423" s="62">
        <v>0.55295754873887704</v>
      </c>
      <c r="K3423" s="62">
        <v>0.51277092304278504</v>
      </c>
      <c r="L3423" s="62">
        <v>0.50487343322433398</v>
      </c>
      <c r="M3423" s="62">
        <v>0.57875243663101095</v>
      </c>
    </row>
    <row r="3424" spans="1:13" x14ac:dyDescent="0.35">
      <c r="A3424" s="59" t="s">
        <v>2396</v>
      </c>
      <c r="B3424" s="59" t="s">
        <v>2397</v>
      </c>
      <c r="C3424" s="60" t="s">
        <v>40</v>
      </c>
      <c r="D3424" s="60" t="s">
        <v>80</v>
      </c>
      <c r="E3424" s="60" t="s">
        <v>6657</v>
      </c>
      <c r="F3424" s="61">
        <v>90.453568111855304</v>
      </c>
      <c r="G3424" s="61">
        <v>95.310950346674005</v>
      </c>
      <c r="H3424" s="61">
        <v>97.510840543177906</v>
      </c>
      <c r="I3424" s="61">
        <v>103.774883177701</v>
      </c>
      <c r="J3424" s="62">
        <v>0.551503585896572</v>
      </c>
      <c r="K3424" s="62">
        <v>0.51132441594465206</v>
      </c>
      <c r="L3424" s="62">
        <v>0.50702013613350605</v>
      </c>
      <c r="M3424" s="62">
        <v>0.57790698156411002</v>
      </c>
    </row>
    <row r="3425" spans="1:13" x14ac:dyDescent="0.35">
      <c r="A3425" s="59" t="s">
        <v>584</v>
      </c>
      <c r="B3425" s="59" t="s">
        <v>585</v>
      </c>
      <c r="C3425" s="60" t="s">
        <v>31</v>
      </c>
      <c r="D3425" s="60" t="s">
        <v>41</v>
      </c>
      <c r="E3425" s="60" t="s">
        <v>6657</v>
      </c>
      <c r="F3425" s="61">
        <v>92.944164711994503</v>
      </c>
      <c r="G3425" s="61">
        <v>96.243510848037502</v>
      </c>
      <c r="H3425" s="61">
        <v>93.114472405202093</v>
      </c>
      <c r="I3425" s="61">
        <v>96.775095658650599</v>
      </c>
      <c r="J3425" s="62">
        <v>0.50555522837706501</v>
      </c>
      <c r="K3425" s="62">
        <v>0.44790021636371602</v>
      </c>
      <c r="L3425" s="62">
        <v>0.44675222174748702</v>
      </c>
      <c r="M3425" s="62">
        <v>0.53084418781453402</v>
      </c>
    </row>
    <row r="3426" spans="1:13" x14ac:dyDescent="0.35">
      <c r="A3426" s="59" t="s">
        <v>2644</v>
      </c>
      <c r="B3426" s="59" t="s">
        <v>2645</v>
      </c>
      <c r="C3426" s="60" t="s">
        <v>40</v>
      </c>
      <c r="D3426" s="60" t="s">
        <v>2530</v>
      </c>
      <c r="E3426" s="60" t="s">
        <v>6656</v>
      </c>
      <c r="F3426" s="61"/>
      <c r="G3426" s="61"/>
      <c r="H3426" s="61"/>
      <c r="I3426" s="61">
        <v>94.893958213258998</v>
      </c>
      <c r="J3426" s="62">
        <v>0.29875138649518301</v>
      </c>
      <c r="K3426" s="62">
        <v>0.27369465784356101</v>
      </c>
      <c r="L3426" s="62">
        <v>0.273610314870465</v>
      </c>
      <c r="M3426" s="62">
        <v>0.30393605655654099</v>
      </c>
    </row>
    <row r="3427" spans="1:13" x14ac:dyDescent="0.35">
      <c r="A3427" s="59" t="s">
        <v>2598</v>
      </c>
      <c r="B3427" s="59" t="s">
        <v>2599</v>
      </c>
      <c r="C3427" s="60" t="s">
        <v>31</v>
      </c>
      <c r="D3427" s="60" t="s">
        <v>53</v>
      </c>
      <c r="E3427" s="60" t="s">
        <v>6656</v>
      </c>
      <c r="F3427" s="61">
        <v>103.99013880599099</v>
      </c>
      <c r="G3427" s="61">
        <v>94.544757391324595</v>
      </c>
      <c r="H3427" s="61">
        <v>102.56240159970901</v>
      </c>
      <c r="I3427" s="61">
        <v>93.697724187289595</v>
      </c>
      <c r="J3427" s="62">
        <v>0.34281151511048302</v>
      </c>
      <c r="K3427" s="62">
        <v>0.31322705558795999</v>
      </c>
      <c r="L3427" s="62">
        <v>0.30791622606232899</v>
      </c>
      <c r="M3427" s="62">
        <v>0.339529002564875</v>
      </c>
    </row>
    <row r="3428" spans="1:13" x14ac:dyDescent="0.35">
      <c r="A3428" s="59" t="s">
        <v>2600</v>
      </c>
      <c r="B3428" s="59" t="s">
        <v>2601</v>
      </c>
      <c r="C3428" s="60" t="s">
        <v>40</v>
      </c>
      <c r="D3428" s="60" t="s">
        <v>53</v>
      </c>
      <c r="E3428" s="60" t="s">
        <v>6656</v>
      </c>
      <c r="F3428" s="61">
        <v>107.098685014437</v>
      </c>
      <c r="G3428" s="61">
        <v>95.389378890759801</v>
      </c>
      <c r="H3428" s="61">
        <v>105.65803456568899</v>
      </c>
      <c r="I3428" s="61">
        <v>91.560815776264107</v>
      </c>
      <c r="J3428" s="62">
        <v>0.413541586501387</v>
      </c>
      <c r="K3428" s="62">
        <v>0.37469704712770002</v>
      </c>
      <c r="L3428" s="62">
        <v>0.36766941621826499</v>
      </c>
      <c r="M3428" s="62">
        <v>0.40827648206184203</v>
      </c>
    </row>
    <row r="3429" spans="1:13" x14ac:dyDescent="0.35">
      <c r="A3429" s="59" t="s">
        <v>546</v>
      </c>
      <c r="B3429" s="59" t="s">
        <v>547</v>
      </c>
      <c r="C3429" s="60" t="s">
        <v>40</v>
      </c>
      <c r="D3429" s="60" t="s">
        <v>53</v>
      </c>
      <c r="E3429" s="60" t="s">
        <v>6657</v>
      </c>
      <c r="F3429" s="61">
        <v>109.100422264435</v>
      </c>
      <c r="G3429" s="61">
        <v>99.449932944184596</v>
      </c>
      <c r="H3429" s="61">
        <v>99.916549888516002</v>
      </c>
      <c r="I3429" s="61">
        <v>90.875801321819196</v>
      </c>
      <c r="J3429" s="62">
        <v>0.52596361491566901</v>
      </c>
      <c r="K3429" s="62">
        <v>0.46465915699579202</v>
      </c>
      <c r="L3429" s="62">
        <v>0.45653592204344801</v>
      </c>
      <c r="M3429" s="62">
        <v>0.52541538452468795</v>
      </c>
    </row>
    <row r="3430" spans="1:13" x14ac:dyDescent="0.35">
      <c r="A3430" s="59" t="s">
        <v>2564</v>
      </c>
      <c r="B3430" s="59" t="s">
        <v>2565</v>
      </c>
      <c r="C3430" s="60" t="s">
        <v>31</v>
      </c>
      <c r="D3430" s="60" t="s">
        <v>155</v>
      </c>
      <c r="E3430" s="60" t="s">
        <v>6656</v>
      </c>
      <c r="F3430" s="61">
        <v>105.363974476964</v>
      </c>
      <c r="G3430" s="61">
        <v>109.805649887567</v>
      </c>
      <c r="H3430" s="61">
        <v>88.272941480785093</v>
      </c>
      <c r="I3430" s="61">
        <v>99.097464793528104</v>
      </c>
      <c r="J3430" s="62">
        <v>0.44000377304969202</v>
      </c>
      <c r="K3430" s="62">
        <v>0.41058075777802799</v>
      </c>
      <c r="L3430" s="62">
        <v>0.40800050700752299</v>
      </c>
      <c r="M3430" s="62">
        <v>0.44482872640749299</v>
      </c>
    </row>
    <row r="3431" spans="1:13" x14ac:dyDescent="0.35">
      <c r="A3431" s="59" t="s">
        <v>2498</v>
      </c>
      <c r="B3431" s="59" t="s">
        <v>2499</v>
      </c>
      <c r="C3431" s="60" t="s">
        <v>40</v>
      </c>
      <c r="D3431" s="60" t="s">
        <v>155</v>
      </c>
      <c r="E3431" s="60" t="s">
        <v>6656</v>
      </c>
      <c r="F3431" s="61">
        <v>97.382172929861497</v>
      </c>
      <c r="G3431" s="61">
        <v>94.510397539461295</v>
      </c>
      <c r="H3431" s="61">
        <v>104.053937526357</v>
      </c>
      <c r="I3431" s="61">
        <v>98.519434374324007</v>
      </c>
      <c r="J3431" s="62">
        <v>0.341374486102487</v>
      </c>
      <c r="K3431" s="62">
        <v>0.310826991251197</v>
      </c>
      <c r="L3431" s="62">
        <v>0.306271745977794</v>
      </c>
      <c r="M3431" s="62">
        <v>0.34624733357377002</v>
      </c>
    </row>
    <row r="3432" spans="1:13" x14ac:dyDescent="0.35">
      <c r="A3432" s="59" t="s">
        <v>592</v>
      </c>
      <c r="B3432" s="59" t="s">
        <v>593</v>
      </c>
      <c r="C3432" s="60" t="s">
        <v>31</v>
      </c>
      <c r="D3432" s="60" t="s">
        <v>83</v>
      </c>
      <c r="E3432" s="60" t="s">
        <v>6657</v>
      </c>
      <c r="F3432" s="61">
        <v>94.438383558508903</v>
      </c>
      <c r="G3432" s="61">
        <v>99.0213624325403</v>
      </c>
      <c r="H3432" s="61">
        <v>99.639671137143196</v>
      </c>
      <c r="I3432" s="61">
        <v>100.373414802233</v>
      </c>
      <c r="J3432" s="62">
        <v>0.371995093346081</v>
      </c>
      <c r="K3432" s="62">
        <v>0.32016688334774601</v>
      </c>
      <c r="L3432" s="62">
        <v>0.31928144776656697</v>
      </c>
      <c r="M3432" s="62">
        <v>0.40337750950436302</v>
      </c>
    </row>
    <row r="3433" spans="1:13" x14ac:dyDescent="0.35">
      <c r="A3433" s="59" t="s">
        <v>846</v>
      </c>
      <c r="B3433" s="59" t="s">
        <v>847</v>
      </c>
      <c r="C3433" s="60" t="s">
        <v>40</v>
      </c>
      <c r="D3433" s="60" t="s">
        <v>80</v>
      </c>
      <c r="E3433" s="60" t="s">
        <v>6657</v>
      </c>
      <c r="F3433" s="61">
        <v>97.769019229621904</v>
      </c>
      <c r="G3433" s="61">
        <v>98.814254656166298</v>
      </c>
      <c r="H3433" s="61">
        <v>104.369810181369</v>
      </c>
      <c r="I3433" s="61">
        <v>93.596993931068099</v>
      </c>
      <c r="J3433" s="62">
        <v>0.47256622587680303</v>
      </c>
      <c r="K3433" s="62">
        <v>0.42542307545225599</v>
      </c>
      <c r="L3433" s="62">
        <v>0.42282973243359101</v>
      </c>
      <c r="M3433" s="62">
        <v>0.49061051158730201</v>
      </c>
    </row>
    <row r="3434" spans="1:13" x14ac:dyDescent="0.35">
      <c r="A3434" s="59" t="s">
        <v>2683</v>
      </c>
      <c r="B3434" s="59" t="s">
        <v>2684</v>
      </c>
      <c r="C3434" s="60" t="s">
        <v>31</v>
      </c>
      <c r="D3434" s="60" t="s">
        <v>2664</v>
      </c>
      <c r="E3434" s="60" t="s">
        <v>6656</v>
      </c>
      <c r="F3434" s="61">
        <v>113.658817224858</v>
      </c>
      <c r="G3434" s="61">
        <v>104.11964987523299</v>
      </c>
      <c r="H3434" s="61">
        <v>101.223895721144</v>
      </c>
      <c r="I3434" s="61">
        <v>100.81024807211099</v>
      </c>
      <c r="J3434" s="62">
        <v>0.44325027024675501</v>
      </c>
      <c r="K3434" s="62">
        <v>0.412472901496231</v>
      </c>
      <c r="L3434" s="62">
        <v>0.411497846024859</v>
      </c>
      <c r="M3434" s="62">
        <v>0.44955217856663499</v>
      </c>
    </row>
    <row r="3435" spans="1:13" x14ac:dyDescent="0.35">
      <c r="A3435" s="59" t="s">
        <v>228</v>
      </c>
      <c r="B3435" s="59" t="s">
        <v>229</v>
      </c>
      <c r="C3435" s="60" t="s">
        <v>31</v>
      </c>
      <c r="D3435" s="60" t="s">
        <v>89</v>
      </c>
      <c r="E3435" s="60" t="s">
        <v>6657</v>
      </c>
      <c r="F3435" s="61">
        <v>97.917057469312198</v>
      </c>
      <c r="G3435" s="61">
        <v>114.813975223428</v>
      </c>
      <c r="H3435" s="61">
        <v>107.073615350778</v>
      </c>
      <c r="I3435" s="61">
        <v>97.805092346791398</v>
      </c>
      <c r="J3435" s="62">
        <v>0.57342219735755795</v>
      </c>
      <c r="K3435" s="62">
        <v>0.55947467693002995</v>
      </c>
      <c r="L3435" s="62">
        <v>0.48643014062993101</v>
      </c>
      <c r="M3435" s="62">
        <v>0.54451086957358497</v>
      </c>
    </row>
    <row r="3436" spans="1:13" x14ac:dyDescent="0.35">
      <c r="A3436" s="59" t="s">
        <v>2460</v>
      </c>
      <c r="B3436" s="59" t="s">
        <v>2461</v>
      </c>
      <c r="C3436" s="60" t="s">
        <v>40</v>
      </c>
      <c r="D3436" s="60" t="s">
        <v>46</v>
      </c>
      <c r="E3436" s="60" t="s">
        <v>6657</v>
      </c>
      <c r="F3436" s="61">
        <v>99.503105539540798</v>
      </c>
      <c r="G3436" s="61">
        <v>94.336019307429694</v>
      </c>
      <c r="H3436" s="61">
        <v>102.35715632672</v>
      </c>
      <c r="I3436" s="61">
        <v>91.867523163109297</v>
      </c>
      <c r="J3436" s="62">
        <v>0.43172506490766999</v>
      </c>
      <c r="K3436" s="62">
        <v>0.36621468972906202</v>
      </c>
      <c r="L3436" s="62">
        <v>0.36488183107402899</v>
      </c>
      <c r="M3436" s="62">
        <v>0.46104342622116101</v>
      </c>
    </row>
    <row r="3437" spans="1:13" x14ac:dyDescent="0.35">
      <c r="A3437" s="59" t="s">
        <v>2847</v>
      </c>
      <c r="B3437" s="59" t="s">
        <v>2848</v>
      </c>
      <c r="C3437" s="60" t="s">
        <v>40</v>
      </c>
      <c r="D3437" s="60" t="s">
        <v>182</v>
      </c>
      <c r="E3437" s="60" t="s">
        <v>6656</v>
      </c>
      <c r="F3437" s="61">
        <v>111.93848175620001</v>
      </c>
      <c r="G3437" s="61">
        <v>105.89918072502699</v>
      </c>
      <c r="H3437" s="61">
        <v>101.308557147728</v>
      </c>
      <c r="I3437" s="61">
        <v>102.18124406023</v>
      </c>
      <c r="J3437" s="62">
        <v>0.35743723264712601</v>
      </c>
      <c r="K3437" s="62">
        <v>0.31591688439785398</v>
      </c>
      <c r="L3437" s="62">
        <v>0.31094740322372999</v>
      </c>
      <c r="M3437" s="62">
        <v>0.36146376387578899</v>
      </c>
    </row>
    <row r="3438" spans="1:13" x14ac:dyDescent="0.35">
      <c r="A3438" s="59" t="s">
        <v>2547</v>
      </c>
      <c r="B3438" s="59" t="s">
        <v>2548</v>
      </c>
      <c r="C3438" s="60" t="s">
        <v>40</v>
      </c>
      <c r="D3438" s="60" t="s">
        <v>163</v>
      </c>
      <c r="E3438" s="60" t="s">
        <v>6656</v>
      </c>
      <c r="F3438" s="61">
        <v>100.936916993902</v>
      </c>
      <c r="G3438" s="61">
        <v>94.961717764571304</v>
      </c>
      <c r="H3438" s="61">
        <v>102.33453617503</v>
      </c>
      <c r="I3438" s="61">
        <v>98.654972319268595</v>
      </c>
      <c r="J3438" s="62">
        <v>0.33435258971679099</v>
      </c>
      <c r="K3438" s="62">
        <v>0.30541230172467998</v>
      </c>
      <c r="L3438" s="62">
        <v>0.30175286962389503</v>
      </c>
      <c r="M3438" s="62">
        <v>0.33893968522231799</v>
      </c>
    </row>
    <row r="3439" spans="1:13" x14ac:dyDescent="0.35">
      <c r="A3439" s="59" t="s">
        <v>2539</v>
      </c>
      <c r="B3439" s="59" t="s">
        <v>2540</v>
      </c>
      <c r="C3439" s="60" t="s">
        <v>40</v>
      </c>
      <c r="D3439" s="60" t="s">
        <v>163</v>
      </c>
      <c r="E3439" s="60" t="s">
        <v>6656</v>
      </c>
      <c r="F3439" s="61">
        <v>102.00441745152099</v>
      </c>
      <c r="G3439" s="61">
        <v>93.678063853100099</v>
      </c>
      <c r="H3439" s="61">
        <v>103.087791723357</v>
      </c>
      <c r="I3439" s="61">
        <v>98.011674797377395</v>
      </c>
      <c r="J3439" s="62">
        <v>0.366186793238236</v>
      </c>
      <c r="K3439" s="62">
        <v>0.33564385465452301</v>
      </c>
      <c r="L3439" s="62">
        <v>0.331666396596483</v>
      </c>
      <c r="M3439" s="62">
        <v>0.37027100804804097</v>
      </c>
    </row>
    <row r="3440" spans="1:13" x14ac:dyDescent="0.35">
      <c r="A3440" s="59" t="s">
        <v>2541</v>
      </c>
      <c r="B3440" s="59" t="s">
        <v>2542</v>
      </c>
      <c r="C3440" s="60" t="s">
        <v>40</v>
      </c>
      <c r="D3440" s="60" t="s">
        <v>163</v>
      </c>
      <c r="E3440" s="60" t="s">
        <v>6656</v>
      </c>
      <c r="F3440" s="61">
        <v>101.38093897059299</v>
      </c>
      <c r="G3440" s="61">
        <v>95.118400276128199</v>
      </c>
      <c r="H3440" s="61">
        <v>103.964895974973</v>
      </c>
      <c r="I3440" s="61">
        <v>99.648990078285806</v>
      </c>
      <c r="J3440" s="62">
        <v>0.389914709540299</v>
      </c>
      <c r="K3440" s="62">
        <v>0.354304217725599</v>
      </c>
      <c r="L3440" s="62">
        <v>0.35015135069835801</v>
      </c>
      <c r="M3440" s="62">
        <v>0.39367288836563002</v>
      </c>
    </row>
    <row r="3441" spans="1:13" x14ac:dyDescent="0.35">
      <c r="A3441" s="59" t="s">
        <v>2543</v>
      </c>
      <c r="B3441" s="59" t="s">
        <v>2544</v>
      </c>
      <c r="C3441" s="60" t="s">
        <v>40</v>
      </c>
      <c r="D3441" s="60" t="s">
        <v>163</v>
      </c>
      <c r="E3441" s="60" t="s">
        <v>6656</v>
      </c>
      <c r="F3441" s="61">
        <v>100.936916993902</v>
      </c>
      <c r="G3441" s="61">
        <v>94.961717764571304</v>
      </c>
      <c r="H3441" s="61">
        <v>102.33453617503</v>
      </c>
      <c r="I3441" s="61">
        <v>98.654972319268595</v>
      </c>
      <c r="J3441" s="62">
        <v>0.33435258971679099</v>
      </c>
      <c r="K3441" s="62">
        <v>0.30541230172467998</v>
      </c>
      <c r="L3441" s="62">
        <v>0.30175286962389503</v>
      </c>
      <c r="M3441" s="62">
        <v>0.33893968522231799</v>
      </c>
    </row>
    <row r="3442" spans="1:13" x14ac:dyDescent="0.35">
      <c r="A3442" s="59" t="s">
        <v>2926</v>
      </c>
      <c r="B3442" s="59" t="s">
        <v>2927</v>
      </c>
      <c r="C3442" s="60" t="s">
        <v>40</v>
      </c>
      <c r="D3442" s="60" t="s">
        <v>163</v>
      </c>
      <c r="E3442" s="60" t="s">
        <v>6656</v>
      </c>
      <c r="F3442" s="61">
        <v>103.254834417533</v>
      </c>
      <c r="G3442" s="61">
        <v>91.804261631449705</v>
      </c>
      <c r="H3442" s="61">
        <v>103.038009401446</v>
      </c>
      <c r="I3442" s="61">
        <v>100.557482215639</v>
      </c>
      <c r="J3442" s="62">
        <v>0.55272456739236997</v>
      </c>
      <c r="K3442" s="62">
        <v>0.51513286135639103</v>
      </c>
      <c r="L3442" s="62">
        <v>0.50933200808590195</v>
      </c>
      <c r="M3442" s="62">
        <v>0.55738310419120796</v>
      </c>
    </row>
    <row r="3443" spans="1:13" x14ac:dyDescent="0.35">
      <c r="A3443" s="59" t="s">
        <v>2549</v>
      </c>
      <c r="B3443" s="59" t="s">
        <v>2550</v>
      </c>
      <c r="C3443" s="60" t="s">
        <v>31</v>
      </c>
      <c r="D3443" s="60" t="s">
        <v>163</v>
      </c>
      <c r="E3443" s="60" t="s">
        <v>6656</v>
      </c>
      <c r="F3443" s="61">
        <v>100.936916993902</v>
      </c>
      <c r="G3443" s="61">
        <v>94.961717764571304</v>
      </c>
      <c r="H3443" s="61">
        <v>102.33453617503</v>
      </c>
      <c r="I3443" s="61">
        <v>98.654972319268595</v>
      </c>
      <c r="J3443" s="62">
        <v>0.33435258971679099</v>
      </c>
      <c r="K3443" s="62">
        <v>0.30541230172467998</v>
      </c>
      <c r="L3443" s="62">
        <v>0.30175286962389503</v>
      </c>
      <c r="M3443" s="62">
        <v>0.33893968522231799</v>
      </c>
    </row>
    <row r="3444" spans="1:13" x14ac:dyDescent="0.35">
      <c r="A3444" s="59" t="s">
        <v>2551</v>
      </c>
      <c r="B3444" s="59" t="s">
        <v>2552</v>
      </c>
      <c r="C3444" s="60" t="s">
        <v>31</v>
      </c>
      <c r="D3444" s="60" t="s">
        <v>163</v>
      </c>
      <c r="E3444" s="60" t="s">
        <v>6656</v>
      </c>
      <c r="F3444" s="61">
        <v>100.936916993902</v>
      </c>
      <c r="G3444" s="61">
        <v>94.961717764571304</v>
      </c>
      <c r="H3444" s="61">
        <v>102.33453617503</v>
      </c>
      <c r="I3444" s="61">
        <v>98.654972319268595</v>
      </c>
      <c r="J3444" s="62">
        <v>0.33435258971679099</v>
      </c>
      <c r="K3444" s="62">
        <v>0.30541230172467998</v>
      </c>
      <c r="L3444" s="62">
        <v>0.30175286962389503</v>
      </c>
      <c r="M3444" s="62">
        <v>0.33893968522231799</v>
      </c>
    </row>
    <row r="3445" spans="1:13" x14ac:dyDescent="0.35">
      <c r="A3445" s="59" t="s">
        <v>2545</v>
      </c>
      <c r="B3445" s="59" t="s">
        <v>2546</v>
      </c>
      <c r="C3445" s="60" t="s">
        <v>40</v>
      </c>
      <c r="D3445" s="60" t="s">
        <v>163</v>
      </c>
      <c r="E3445" s="60" t="s">
        <v>6656</v>
      </c>
      <c r="F3445" s="61">
        <v>99.446611162397105</v>
      </c>
      <c r="G3445" s="61">
        <v>94.618317628454605</v>
      </c>
      <c r="H3445" s="61">
        <v>101.545529094708</v>
      </c>
      <c r="I3445" s="61">
        <v>97.842088499993906</v>
      </c>
      <c r="J3445" s="62">
        <v>0.36593893677730099</v>
      </c>
      <c r="K3445" s="62">
        <v>0.33431207041629302</v>
      </c>
      <c r="L3445" s="62">
        <v>0.33106031164386102</v>
      </c>
      <c r="M3445" s="62">
        <v>0.37083960515860498</v>
      </c>
    </row>
    <row r="3446" spans="1:13" x14ac:dyDescent="0.35">
      <c r="A3446" s="59" t="s">
        <v>2502</v>
      </c>
      <c r="B3446" s="59" t="s">
        <v>2503</v>
      </c>
      <c r="C3446" s="60" t="s">
        <v>31</v>
      </c>
      <c r="D3446" s="60" t="s">
        <v>259</v>
      </c>
      <c r="E3446" s="60" t="s">
        <v>6656</v>
      </c>
      <c r="F3446" s="61">
        <v>103.63233157204201</v>
      </c>
      <c r="G3446" s="61">
        <v>94.146960769174797</v>
      </c>
      <c r="H3446" s="61">
        <v>101.161575629271</v>
      </c>
      <c r="I3446" s="61">
        <v>99.687891735748394</v>
      </c>
      <c r="J3446" s="62">
        <v>0.36578770961002599</v>
      </c>
      <c r="K3446" s="62">
        <v>0.331810966736863</v>
      </c>
      <c r="L3446" s="62">
        <v>0.32533945720062601</v>
      </c>
      <c r="M3446" s="62">
        <v>0.36480896325064899</v>
      </c>
    </row>
    <row r="3447" spans="1:13" x14ac:dyDescent="0.35">
      <c r="A3447" s="59" t="s">
        <v>2560</v>
      </c>
      <c r="B3447" s="59" t="s">
        <v>2561</v>
      </c>
      <c r="C3447" s="60" t="s">
        <v>31</v>
      </c>
      <c r="D3447" s="60" t="s">
        <v>2555</v>
      </c>
      <c r="E3447" s="60" t="s">
        <v>6656</v>
      </c>
      <c r="F3447" s="61">
        <v>103.079943691978</v>
      </c>
      <c r="G3447" s="61">
        <v>97.604855320633007</v>
      </c>
      <c r="H3447" s="61">
        <v>97.669815688783302</v>
      </c>
      <c r="I3447" s="61">
        <v>108.137520854347</v>
      </c>
      <c r="J3447" s="62">
        <v>0.451286609745574</v>
      </c>
      <c r="K3447" s="62">
        <v>0.42358952207762302</v>
      </c>
      <c r="L3447" s="62">
        <v>0.41836110294770201</v>
      </c>
      <c r="M3447" s="62">
        <v>0.455574569653735</v>
      </c>
    </row>
    <row r="3448" spans="1:13" x14ac:dyDescent="0.35">
      <c r="A3448" s="59" t="s">
        <v>2710</v>
      </c>
      <c r="B3448" s="59" t="s">
        <v>2711</v>
      </c>
      <c r="C3448" s="60" t="s">
        <v>40</v>
      </c>
      <c r="D3448" s="60" t="s">
        <v>182</v>
      </c>
      <c r="E3448" s="60" t="s">
        <v>6656</v>
      </c>
      <c r="F3448" s="61">
        <v>95.6601324282273</v>
      </c>
      <c r="G3448" s="61">
        <v>96.065561730708396</v>
      </c>
      <c r="H3448" s="61">
        <v>94.868739370058705</v>
      </c>
      <c r="I3448" s="61">
        <v>107.941167952947</v>
      </c>
      <c r="J3448" s="62">
        <v>0.39691659104745303</v>
      </c>
      <c r="K3448" s="62">
        <v>0.37014230102376</v>
      </c>
      <c r="L3448" s="62">
        <v>0.36685699700625202</v>
      </c>
      <c r="M3448" s="62">
        <v>0.40302524224394698</v>
      </c>
    </row>
    <row r="3449" spans="1:13" x14ac:dyDescent="0.35">
      <c r="A3449" s="59" t="s">
        <v>2558</v>
      </c>
      <c r="B3449" s="59" t="s">
        <v>2559</v>
      </c>
      <c r="C3449" s="60" t="s">
        <v>31</v>
      </c>
      <c r="D3449" s="60" t="s">
        <v>2533</v>
      </c>
      <c r="E3449" s="60" t="s">
        <v>6656</v>
      </c>
      <c r="F3449" s="61">
        <v>108.81894914280301</v>
      </c>
      <c r="G3449" s="61">
        <v>98.255561877808503</v>
      </c>
      <c r="H3449" s="61">
        <v>96.888795365797506</v>
      </c>
      <c r="I3449" s="61">
        <v>100.13622966668601</v>
      </c>
      <c r="J3449" s="62">
        <v>0.48578577666773798</v>
      </c>
      <c r="K3449" s="62">
        <v>0.45488596040410401</v>
      </c>
      <c r="L3449" s="62">
        <v>0.450817649087076</v>
      </c>
      <c r="M3449" s="62">
        <v>0.490169177101556</v>
      </c>
    </row>
    <row r="3450" spans="1:13" x14ac:dyDescent="0.35">
      <c r="A3450" s="59" t="s">
        <v>2556</v>
      </c>
      <c r="B3450" s="59" t="s">
        <v>2557</v>
      </c>
      <c r="C3450" s="60" t="s">
        <v>40</v>
      </c>
      <c r="D3450" s="60" t="s">
        <v>2533</v>
      </c>
      <c r="E3450" s="60" t="s">
        <v>6656</v>
      </c>
      <c r="F3450" s="61">
        <v>103.198618267528</v>
      </c>
      <c r="G3450" s="61"/>
      <c r="H3450" s="61"/>
      <c r="I3450" s="61">
        <v>100.657306282804</v>
      </c>
      <c r="J3450" s="62">
        <v>0.30994512366708099</v>
      </c>
      <c r="K3450" s="62">
        <v>0.28917039828016</v>
      </c>
      <c r="L3450" s="62">
        <v>0.28590495340988098</v>
      </c>
      <c r="M3450" s="62">
        <v>0.31363007304881901</v>
      </c>
    </row>
    <row r="3451" spans="1:13" x14ac:dyDescent="0.35">
      <c r="A3451" s="59" t="s">
        <v>2855</v>
      </c>
      <c r="B3451" s="59" t="s">
        <v>2557</v>
      </c>
      <c r="C3451" s="60" t="s">
        <v>40</v>
      </c>
      <c r="D3451" s="60" t="s">
        <v>2533</v>
      </c>
      <c r="E3451" s="60" t="s">
        <v>6656</v>
      </c>
      <c r="F3451" s="61">
        <v>105.13208285819201</v>
      </c>
      <c r="G3451" s="61">
        <v>94.471593919227601</v>
      </c>
      <c r="H3451" s="61">
        <v>104.480347622431</v>
      </c>
      <c r="I3451" s="61">
        <v>99.769932290410196</v>
      </c>
      <c r="J3451" s="62">
        <v>0.52726496080803598</v>
      </c>
      <c r="K3451" s="62">
        <v>0.497999020769885</v>
      </c>
      <c r="L3451" s="62">
        <v>0.49327046426356802</v>
      </c>
      <c r="M3451" s="62">
        <v>0.53300333554825996</v>
      </c>
    </row>
    <row r="3452" spans="1:13" x14ac:dyDescent="0.35">
      <c r="A3452" s="59" t="s">
        <v>2845</v>
      </c>
      <c r="B3452" s="59" t="s">
        <v>2846</v>
      </c>
      <c r="C3452" s="60" t="s">
        <v>31</v>
      </c>
      <c r="D3452" s="60" t="s">
        <v>182</v>
      </c>
      <c r="E3452" s="60" t="s">
        <v>6656</v>
      </c>
      <c r="F3452" s="61">
        <v>95.973883464922494</v>
      </c>
      <c r="G3452" s="61">
        <v>106.99361739222999</v>
      </c>
      <c r="H3452" s="61">
        <v>94.964027321184105</v>
      </c>
      <c r="I3452" s="61">
        <v>110.265524972908</v>
      </c>
      <c r="J3452" s="62">
        <v>0.38644261800066398</v>
      </c>
      <c r="K3452" s="62">
        <v>0.34160453763745002</v>
      </c>
      <c r="L3452" s="62">
        <v>0.33955118097929599</v>
      </c>
      <c r="M3452" s="62">
        <v>0.39681392767406398</v>
      </c>
    </row>
    <row r="3453" spans="1:13" x14ac:dyDescent="0.35">
      <c r="A3453" s="59" t="s">
        <v>2570</v>
      </c>
      <c r="B3453" s="59" t="s">
        <v>2571</v>
      </c>
      <c r="C3453" s="60" t="s">
        <v>40</v>
      </c>
      <c r="D3453" s="60" t="s">
        <v>120</v>
      </c>
      <c r="E3453" s="60" t="s">
        <v>6656</v>
      </c>
      <c r="F3453" s="61">
        <v>99.247835707118298</v>
      </c>
      <c r="G3453" s="61">
        <v>95.698435045614502</v>
      </c>
      <c r="H3453" s="61">
        <v>104.183182687306</v>
      </c>
      <c r="I3453" s="61">
        <v>90.674290664527206</v>
      </c>
      <c r="J3453" s="62">
        <v>0.42695288782329699</v>
      </c>
      <c r="K3453" s="62">
        <v>0.39095396412721301</v>
      </c>
      <c r="L3453" s="62">
        <v>0.38773964775404401</v>
      </c>
      <c r="M3453" s="62">
        <v>0.43476451331722299</v>
      </c>
    </row>
    <row r="3454" spans="1:13" x14ac:dyDescent="0.35">
      <c r="A3454" s="59" t="s">
        <v>2536</v>
      </c>
      <c r="B3454" s="59" t="s">
        <v>2537</v>
      </c>
      <c r="C3454" s="60" t="s">
        <v>31</v>
      </c>
      <c r="D3454" s="60" t="s">
        <v>2538</v>
      </c>
      <c r="E3454" s="60" t="s">
        <v>6656</v>
      </c>
      <c r="F3454" s="61">
        <v>92.492402313633505</v>
      </c>
      <c r="G3454" s="61">
        <v>91.586636010814203</v>
      </c>
      <c r="H3454" s="61">
        <v>108.22643361832201</v>
      </c>
      <c r="I3454" s="61">
        <v>93.4957514810324</v>
      </c>
      <c r="J3454" s="62">
        <v>0.62675162811108198</v>
      </c>
      <c r="K3454" s="62">
        <v>0.58712918914720702</v>
      </c>
      <c r="L3454" s="62">
        <v>0.58386316293424201</v>
      </c>
      <c r="M3454" s="62">
        <v>0.63800591246696003</v>
      </c>
    </row>
    <row r="3455" spans="1:13" x14ac:dyDescent="0.35">
      <c r="A3455" s="59" t="s">
        <v>1288</v>
      </c>
      <c r="B3455" s="59" t="s">
        <v>1289</v>
      </c>
      <c r="C3455" s="60" t="s">
        <v>31</v>
      </c>
      <c r="D3455" s="60" t="s">
        <v>41</v>
      </c>
      <c r="E3455" s="60" t="s">
        <v>6657</v>
      </c>
      <c r="F3455" s="61">
        <v>107.870586972632</v>
      </c>
      <c r="G3455" s="61">
        <v>88.927040641181094</v>
      </c>
      <c r="H3455" s="61">
        <v>105.20909425888701</v>
      </c>
      <c r="I3455" s="61">
        <v>93.194180359430007</v>
      </c>
      <c r="J3455" s="62">
        <v>0.65599683276917897</v>
      </c>
      <c r="K3455" s="62">
        <v>0.59959069809177401</v>
      </c>
      <c r="L3455" s="62">
        <v>0.58912133784175902</v>
      </c>
      <c r="M3455" s="62">
        <v>0.64895557429314699</v>
      </c>
    </row>
    <row r="3456" spans="1:13" x14ac:dyDescent="0.35">
      <c r="A3456" s="59" t="s">
        <v>6869</v>
      </c>
      <c r="B3456" s="59" t="s">
        <v>6870</v>
      </c>
      <c r="C3456" s="60" t="s">
        <v>31</v>
      </c>
      <c r="D3456" s="60" t="s">
        <v>155</v>
      </c>
      <c r="E3456" s="60" t="s">
        <v>6656</v>
      </c>
      <c r="F3456" s="61"/>
      <c r="G3456" s="61"/>
      <c r="H3456" s="61"/>
      <c r="I3456" s="61">
        <v>97.846605118174494</v>
      </c>
      <c r="J3456" s="62">
        <v>0.29851579888032098</v>
      </c>
      <c r="K3456" s="62">
        <v>0.25898198706810299</v>
      </c>
      <c r="L3456" s="62">
        <v>0.255581999141545</v>
      </c>
      <c r="M3456" s="62">
        <v>0.30476561657089202</v>
      </c>
    </row>
    <row r="3457" spans="1:13" x14ac:dyDescent="0.35">
      <c r="A3457" s="59" t="s">
        <v>6666</v>
      </c>
      <c r="B3457" s="59" t="s">
        <v>6667</v>
      </c>
      <c r="C3457" s="60" t="s">
        <v>31</v>
      </c>
      <c r="D3457" s="60" t="s">
        <v>6668</v>
      </c>
      <c r="E3457" s="60" t="s">
        <v>6656</v>
      </c>
      <c r="F3457" s="61">
        <v>103.34989535647</v>
      </c>
      <c r="G3457" s="61">
        <v>102.639271925068</v>
      </c>
      <c r="H3457" s="61">
        <v>95.7891816737298</v>
      </c>
      <c r="I3457" s="61">
        <v>103.625379892323</v>
      </c>
      <c r="J3457" s="62">
        <v>0.35427724287069901</v>
      </c>
      <c r="K3457" s="62">
        <v>0.311093780227298</v>
      </c>
      <c r="L3457" s="62">
        <v>0.30646736318522699</v>
      </c>
      <c r="M3457" s="62">
        <v>0.365521203647237</v>
      </c>
    </row>
    <row r="3458" spans="1:13" x14ac:dyDescent="0.35">
      <c r="A3458" s="59" t="s">
        <v>1956</v>
      </c>
      <c r="B3458" s="59" t="s">
        <v>1957</v>
      </c>
      <c r="C3458" s="60" t="s">
        <v>31</v>
      </c>
      <c r="D3458" s="60" t="s">
        <v>89</v>
      </c>
      <c r="E3458" s="60" t="s">
        <v>6657</v>
      </c>
      <c r="F3458" s="61">
        <v>95.760426177573706</v>
      </c>
      <c r="G3458" s="61">
        <v>110.98681939099799</v>
      </c>
      <c r="H3458" s="61">
        <v>99.221746970739204</v>
      </c>
      <c r="I3458" s="61">
        <v>98.401447126512906</v>
      </c>
      <c r="J3458" s="62">
        <v>0.39086246826380799</v>
      </c>
      <c r="K3458" s="62">
        <v>0.31122304132246598</v>
      </c>
      <c r="L3458" s="62">
        <v>0.30767527209182199</v>
      </c>
      <c r="M3458" s="62">
        <v>0.42462350437660001</v>
      </c>
    </row>
  </sheetData>
  <sheetProtection sort="0" autoFilter="0"/>
  <pageMargins left="0.70866141732283472" right="0.70866141732283472" top="0.74803149606299213" bottom="0.74803149606299213" header="0.31496062992125984" footer="0.31496062992125984"/>
  <pageSetup paperSize="9" scale="58" orientation="landscape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FDA9CB-36F4-4C25-A0B4-C4159DBF9568}">
  <sheetPr>
    <tabColor rgb="FF00B050"/>
  </sheetPr>
  <dimension ref="A1:N27"/>
  <sheetViews>
    <sheetView zoomScaleNormal="100" workbookViewId="0">
      <selection activeCell="B4" sqref="B4"/>
    </sheetView>
  </sheetViews>
  <sheetFormatPr defaultRowHeight="14.5" x14ac:dyDescent="0.35"/>
  <cols>
    <col min="1" max="1" width="3.6328125" customWidth="1"/>
    <col min="2" max="2" width="50.6328125" customWidth="1"/>
    <col min="3" max="3" width="1.6328125" customWidth="1"/>
    <col min="4" max="4" width="15.6328125" customWidth="1"/>
    <col min="5" max="8" width="13.6328125" customWidth="1"/>
    <col min="11" max="11" width="8.90625" bestFit="1" customWidth="1"/>
    <col min="14" max="14" width="19.54296875" customWidth="1"/>
  </cols>
  <sheetData>
    <row r="1" spans="1:14" x14ac:dyDescent="0.35">
      <c r="A1" s="5"/>
      <c r="B1" s="5"/>
      <c r="C1" s="5"/>
      <c r="D1" s="5"/>
      <c r="E1" s="5"/>
      <c r="F1" s="5"/>
      <c r="G1" s="5"/>
      <c r="H1" s="5"/>
      <c r="I1" s="5"/>
    </row>
    <row r="2" spans="1:14" s="9" customFormat="1" ht="60" customHeight="1" x14ac:dyDescent="0.35">
      <c r="A2" s="6"/>
      <c r="B2" s="7" t="s">
        <v>7</v>
      </c>
      <c r="C2" s="6"/>
      <c r="D2" s="6"/>
      <c r="E2" s="8"/>
      <c r="F2" s="8"/>
      <c r="G2" s="8"/>
      <c r="H2" s="8"/>
      <c r="I2" s="6"/>
    </row>
    <row r="3" spans="1:14" ht="25" customHeight="1" thickBot="1" x14ac:dyDescent="0.4">
      <c r="A3" s="5"/>
      <c r="B3" s="10" t="s">
        <v>5</v>
      </c>
      <c r="C3" s="5"/>
      <c r="D3" s="11" t="str">
        <f>IFERROR(VLOOKUP($B4,Data!$A:$M,3,FALSE),"")</f>
        <v/>
      </c>
      <c r="E3" s="12" t="s">
        <v>1</v>
      </c>
      <c r="F3" s="13" t="s">
        <v>2</v>
      </c>
      <c r="G3" s="13" t="s">
        <v>3</v>
      </c>
      <c r="H3" s="14" t="s">
        <v>4</v>
      </c>
      <c r="I3" s="5"/>
      <c r="K3" s="9"/>
    </row>
    <row r="4" spans="1:14" ht="25" customHeight="1" thickTop="1" x14ac:dyDescent="0.35">
      <c r="A4" s="5"/>
      <c r="B4" s="1"/>
      <c r="C4" s="15"/>
      <c r="D4" s="16" t="s">
        <v>9</v>
      </c>
      <c r="E4" s="17" t="str">
        <f>IF(D3="H",IF(E16&gt;E14,E15,"Saknas"),"Saknas")</f>
        <v>Saknas</v>
      </c>
      <c r="F4" s="18" t="str">
        <f>IF(D3="H",IF(F16&gt;F14,F15,"Saknas"),"Saknas")</f>
        <v>Saknas</v>
      </c>
      <c r="G4" s="18" t="str">
        <f>IF(D3="H",IF(G16&gt;G14,G15,"Saknas"),"Saknas")</f>
        <v>Saknas</v>
      </c>
      <c r="H4" s="19" t="str">
        <f>IF(D3="H",IF(H16&gt;H14,H15,"Saknas"),"Saknas")</f>
        <v>Saknas</v>
      </c>
      <c r="I4" s="5"/>
    </row>
    <row r="5" spans="1:14" ht="25" customHeight="1" thickBot="1" x14ac:dyDescent="0.4">
      <c r="A5" s="5"/>
      <c r="B5" s="20" t="str">
        <f>IFERROR(IF((VLOOKUP($B4,Data!$A:$M,3,FALSE) = "H"),(VLOOKUP($B4,Data!$A:$M,2,FALSE)),"Ingen hane hittades med angivet registreringsnr."),"Ingen hane hittades med angivet registreringsnr.")</f>
        <v>Ingen hane hittades med angivet registreringsnr.</v>
      </c>
      <c r="C5" s="5"/>
      <c r="D5" s="21" t="s">
        <v>10</v>
      </c>
      <c r="E5" s="22" t="str">
        <f>IF(D3="H",IF(E16&gt;E14,E16,"Saknas"),"Saknas")</f>
        <v>Saknas</v>
      </c>
      <c r="F5" s="23" t="str">
        <f>IF(D3="H",IF(F16&gt;F14,F16,"Saknas"),"Saknas")</f>
        <v>Saknas</v>
      </c>
      <c r="G5" s="23" t="str">
        <f>IF(D3="H",IF(G16&gt;G14,G16,"Saknas"),"Saknas")</f>
        <v>Saknas</v>
      </c>
      <c r="H5" s="24" t="str">
        <f>IF(D3="H",IF(H16&gt;H14,H16,"Saknas"),"Saknas")</f>
        <v>Saknas</v>
      </c>
      <c r="I5" s="5"/>
      <c r="N5" s="25"/>
    </row>
    <row r="6" spans="1:14" ht="30" customHeight="1" thickTop="1" x14ac:dyDescent="0.35">
      <c r="A6" s="5"/>
      <c r="B6" s="5"/>
      <c r="C6" s="5"/>
      <c r="D6" s="5"/>
      <c r="E6" s="54" t="str">
        <f>CONCATENATE("Avelsvärdet visas inte om dess säkerhet underskrider ",I14,".",)</f>
        <v>Avelsvärdet visas inte om dess säkerhet underskrider 0.3.</v>
      </c>
      <c r="F6" s="8"/>
      <c r="G6" s="8"/>
      <c r="H6" s="8"/>
      <c r="I6" s="5"/>
    </row>
    <row r="7" spans="1:14" ht="25" customHeight="1" thickBot="1" x14ac:dyDescent="0.4">
      <c r="A7" s="5"/>
      <c r="B7" s="26" t="s">
        <v>6</v>
      </c>
      <c r="C7" s="5"/>
      <c r="D7" s="11" t="str">
        <f>IFERROR(VLOOKUP($B8,Data!$A:$M,3,FALSE),"")</f>
        <v/>
      </c>
      <c r="E7" s="12" t="s">
        <v>1</v>
      </c>
      <c r="F7" s="13" t="s">
        <v>2</v>
      </c>
      <c r="G7" s="13" t="s">
        <v>3</v>
      </c>
      <c r="H7" s="14" t="s">
        <v>4</v>
      </c>
      <c r="I7" s="5"/>
    </row>
    <row r="8" spans="1:14" ht="25" customHeight="1" thickTop="1" x14ac:dyDescent="0.35">
      <c r="A8" s="5"/>
      <c r="B8" s="2"/>
      <c r="C8" s="27"/>
      <c r="D8" s="16" t="s">
        <v>9</v>
      </c>
      <c r="E8" s="17" t="str">
        <f>IF(D7="T",IF(E18&gt;E14,E17,"Saknas"),"Saknas")</f>
        <v>Saknas</v>
      </c>
      <c r="F8" s="18" t="str">
        <f>IF(D7="T",IF(F18&gt;F14,F17,"Saknas"),"Saknas")</f>
        <v>Saknas</v>
      </c>
      <c r="G8" s="18" t="str">
        <f>IF(D7="T",IF(G18&gt;G14,G17,"Saknas"),"Saknas")</f>
        <v>Saknas</v>
      </c>
      <c r="H8" s="19" t="str">
        <f>IF(D7="T",IF(H18&gt;H14,H17,"Saknas"),"Saknas")</f>
        <v>Saknas</v>
      </c>
      <c r="I8" s="5"/>
    </row>
    <row r="9" spans="1:14" ht="25" customHeight="1" thickBot="1" x14ac:dyDescent="0.4">
      <c r="A9" s="5"/>
      <c r="B9" s="20" t="str">
        <f>IFERROR(IF((VLOOKUP($B8,Data!$A:$M,3,FALSE) = "T"),(VLOOKUP($B8,Data!$A:$M,2,FALSE)),"Ingen tik hittades med angivet registreringsnr."),"Ingen tik hittades med angivet registreringsnr.")</f>
        <v>Ingen tik hittades med angivet registreringsnr.</v>
      </c>
      <c r="C9" s="5"/>
      <c r="D9" s="21" t="s">
        <v>10</v>
      </c>
      <c r="E9" s="22" t="str">
        <f>IF(D7="T",IF(E18&gt;E14,E18,"Saknas"),"Saknas")</f>
        <v>Saknas</v>
      </c>
      <c r="F9" s="23" t="str">
        <f>IF(D7="T",IF(F18&gt;F14,F18,"Saknas"),"Saknas")</f>
        <v>Saknas</v>
      </c>
      <c r="G9" s="23" t="str">
        <f>IF(D7="T",IF(G18&gt;G14,G18,"Saknas"),"Saknas")</f>
        <v>Saknas</v>
      </c>
      <c r="H9" s="24" t="str">
        <f>IF(D7="T",IF(H18&gt;H14,H18,"Saknas"),"Saknas")</f>
        <v>Saknas</v>
      </c>
      <c r="I9" s="5"/>
      <c r="N9" s="25"/>
    </row>
    <row r="10" spans="1:14" ht="30" customHeight="1" thickTop="1" x14ac:dyDescent="0.35">
      <c r="A10" s="5"/>
      <c r="B10" s="5"/>
      <c r="C10" s="5"/>
      <c r="D10" s="5"/>
      <c r="E10" s="53" t="str">
        <f>CONCATENATE("Avelsvärdet visas inte om dess säkerhet underskrider ",I14,".",)</f>
        <v>Avelsvärdet visas inte om dess säkerhet underskrider 0.3.</v>
      </c>
      <c r="F10" s="28"/>
      <c r="G10" s="28"/>
      <c r="H10" s="28"/>
      <c r="I10" s="5"/>
    </row>
    <row r="11" spans="1:14" ht="25" customHeight="1" x14ac:dyDescent="0.35">
      <c r="A11" s="5"/>
      <c r="B11" s="52"/>
      <c r="C11" s="29"/>
      <c r="D11" s="30" t="s">
        <v>8</v>
      </c>
      <c r="E11" s="12" t="s">
        <v>1</v>
      </c>
      <c r="F11" s="13" t="s">
        <v>2</v>
      </c>
      <c r="G11" s="13" t="s">
        <v>3</v>
      </c>
      <c r="H11" s="14" t="s">
        <v>4</v>
      </c>
      <c r="I11" s="5"/>
      <c r="N11" s="25"/>
    </row>
    <row r="12" spans="1:14" ht="25" customHeight="1" x14ac:dyDescent="0.35">
      <c r="A12" s="5"/>
      <c r="C12" s="5"/>
      <c r="D12" s="31" t="s">
        <v>9</v>
      </c>
      <c r="E12" s="17" t="str">
        <f>IFERROR((E4+E8)/2,"Saknas")</f>
        <v>Saknas</v>
      </c>
      <c r="F12" s="18" t="str">
        <f t="shared" ref="F12:H12" si="0">IFERROR((F4+F8)/2,"Saknas")</f>
        <v>Saknas</v>
      </c>
      <c r="G12" s="18" t="str">
        <f t="shared" si="0"/>
        <v>Saknas</v>
      </c>
      <c r="H12" s="19" t="str">
        <f t="shared" si="0"/>
        <v>Saknas</v>
      </c>
      <c r="I12" s="5"/>
    </row>
    <row r="13" spans="1:14" ht="30" customHeight="1" x14ac:dyDescent="0.35">
      <c r="A13" s="5"/>
      <c r="B13" s="5"/>
      <c r="C13" s="5"/>
      <c r="D13" s="48"/>
      <c r="E13" s="48" t="str">
        <f>CONCATENATE("Preliminärt kullindex beräknas inte om avelsvärdets säkerhet underskrider ",I14)</f>
        <v>Preliminärt kullindex beräknas inte om avelsvärdets säkerhet underskrider 0.3</v>
      </c>
      <c r="F13" s="5"/>
      <c r="G13" s="5"/>
      <c r="H13" s="49"/>
      <c r="I13" s="5"/>
      <c r="N13" s="25"/>
    </row>
    <row r="14" spans="1:14" hidden="1" x14ac:dyDescent="0.35">
      <c r="A14" s="5"/>
      <c r="B14" s="5"/>
      <c r="C14" s="5"/>
      <c r="D14" s="32" t="s">
        <v>13</v>
      </c>
      <c r="E14" s="50">
        <v>0.29899999999999999</v>
      </c>
      <c r="F14" s="50">
        <v>0.29899999999999999</v>
      </c>
      <c r="G14" s="50">
        <v>0.29899999999999999</v>
      </c>
      <c r="H14" s="51">
        <v>0.29899999999999999</v>
      </c>
      <c r="I14" s="5">
        <v>0.3</v>
      </c>
    </row>
    <row r="15" spans="1:14" hidden="1" x14ac:dyDescent="0.35">
      <c r="A15" s="5"/>
      <c r="B15" s="5"/>
      <c r="C15" s="5"/>
      <c r="D15" s="35" t="s">
        <v>14</v>
      </c>
      <c r="E15" s="36" t="str">
        <f>IFERROR(VLOOKUP($B4,Data!$A:$M,6,FALSE),"Saknas")</f>
        <v>Saknas</v>
      </c>
      <c r="F15" s="36" t="str">
        <f>IFERROR(VLOOKUP($B4,Data!$A:$M,7,FALSE),"Saknas")</f>
        <v>Saknas</v>
      </c>
      <c r="G15" s="36" t="str">
        <f>IFERROR(VLOOKUP($B4,Data!$A:$M,8,FALSE),"Saknas")</f>
        <v>Saknas</v>
      </c>
      <c r="H15" s="37" t="str">
        <f>IFERROR(VLOOKUP($B4,Data!$A:$M,9,FALSE),"Saknas")</f>
        <v>Saknas</v>
      </c>
      <c r="I15" s="5"/>
    </row>
    <row r="16" spans="1:14" hidden="1" x14ac:dyDescent="0.35">
      <c r="A16" s="5"/>
      <c r="B16" s="5"/>
      <c r="C16" s="5"/>
      <c r="D16" s="38" t="s">
        <v>11</v>
      </c>
      <c r="E16" s="39" t="str">
        <f>IFERROR(VLOOKUP($B4,Data!$A:$M,10,FALSE),"Saknas")</f>
        <v>Saknas</v>
      </c>
      <c r="F16" s="39" t="str">
        <f>IFERROR(VLOOKUP($B4,Data!$A:$M,11,FALSE),"Saknas")</f>
        <v>Saknas</v>
      </c>
      <c r="G16" s="39" t="str">
        <f>IFERROR(VLOOKUP($B4,Data!$A:$M,12,FALSE),"Saknas")</f>
        <v>Saknas</v>
      </c>
      <c r="H16" s="40" t="str">
        <f>IFERROR(VLOOKUP($B4,Data!$A:$M,13,FALSE),"Saknas")</f>
        <v>Saknas</v>
      </c>
      <c r="I16" s="5"/>
    </row>
    <row r="17" spans="1:9" hidden="1" x14ac:dyDescent="0.35">
      <c r="A17" s="5"/>
      <c r="B17" s="5"/>
      <c r="C17" s="5"/>
      <c r="D17" s="35" t="s">
        <v>15</v>
      </c>
      <c r="E17" s="36" t="str">
        <f>IFERROR(VLOOKUP($B8,Data!$A:$M,6,FALSE),"Saknas")</f>
        <v>Saknas</v>
      </c>
      <c r="F17" s="36" t="str">
        <f>IFERROR(VLOOKUP($B8,Data!$A:$M,7,FALSE),"Saknas")</f>
        <v>Saknas</v>
      </c>
      <c r="G17" s="36" t="str">
        <f>IFERROR(VLOOKUP($B8,Data!$A:$M,8,FALSE),"Saknas")</f>
        <v>Saknas</v>
      </c>
      <c r="H17" s="37" t="str">
        <f>IFERROR(VLOOKUP($B8,Data!$A:$M,9,FALSE),"Saknas")</f>
        <v>Saknas</v>
      </c>
      <c r="I17" s="5"/>
    </row>
    <row r="18" spans="1:9" hidden="1" x14ac:dyDescent="0.35">
      <c r="A18" s="5"/>
      <c r="B18" s="5"/>
      <c r="C18" s="5"/>
      <c r="D18" s="38" t="s">
        <v>12</v>
      </c>
      <c r="E18" s="39" t="str">
        <f>IFERROR(VLOOKUP($B8,Data!$A:$M,10,FALSE),"Saknas")</f>
        <v>Saknas</v>
      </c>
      <c r="F18" s="39" t="str">
        <f>IFERROR(VLOOKUP($B8,Data!$A:$M,11,FALSE),"Saknas")</f>
        <v>Saknas</v>
      </c>
      <c r="G18" s="39" t="str">
        <f>IFERROR(VLOOKUP($B8,Data!$A:$M,12,FALSE),"Saknas")</f>
        <v>Saknas</v>
      </c>
      <c r="H18" s="40" t="str">
        <f>IFERROR(VLOOKUP($B8,Data!$A:$M,13,FALSE),"Saknas")</f>
        <v>Saknas</v>
      </c>
      <c r="I18" s="5"/>
    </row>
    <row r="19" spans="1:9" hidden="1" x14ac:dyDescent="0.35">
      <c r="A19" s="5"/>
      <c r="B19" s="5"/>
      <c r="C19" s="5"/>
      <c r="D19" s="32" t="s">
        <v>25</v>
      </c>
      <c r="E19" s="33" t="str">
        <f>IFERROR(SQRT(((E5^2)+(E9^2))/4),"Saknas")</f>
        <v>Saknas</v>
      </c>
      <c r="F19" s="33" t="str">
        <f>IFERROR(SQRT(((F5^2)+(F9^2))/4),"Saknas")</f>
        <v>Saknas</v>
      </c>
      <c r="G19" s="33" t="str">
        <f>IFERROR(SQRT(((G5^2)+(G9^2))/4),"Saknas")</f>
        <v>Saknas</v>
      </c>
      <c r="H19" s="34" t="str">
        <f>IFERROR(SQRT(((H5^2)+(H9^2))/4),"Saknas")</f>
        <v>Saknas</v>
      </c>
      <c r="I19" s="5"/>
    </row>
    <row r="20" spans="1:9" x14ac:dyDescent="0.35">
      <c r="A20" s="5"/>
      <c r="B20" s="5"/>
      <c r="C20" s="5"/>
      <c r="D20" s="5"/>
      <c r="E20" s="5"/>
      <c r="F20" s="5"/>
      <c r="G20" s="5"/>
      <c r="I20" s="5"/>
    </row>
    <row r="21" spans="1:9" x14ac:dyDescent="0.35">
      <c r="A21" s="5"/>
      <c r="B21" s="5"/>
      <c r="C21" s="5"/>
      <c r="D21" s="5"/>
      <c r="E21" s="5"/>
      <c r="F21" s="5"/>
      <c r="G21" s="5"/>
      <c r="H21" s="5"/>
      <c r="I21" s="5"/>
    </row>
    <row r="22" spans="1:9" x14ac:dyDescent="0.35">
      <c r="A22" s="5"/>
      <c r="B22" s="5"/>
      <c r="C22" s="5"/>
      <c r="D22" s="5"/>
      <c r="E22" s="5"/>
      <c r="F22" s="5"/>
      <c r="G22" s="5"/>
      <c r="H22" s="5"/>
      <c r="I22" s="5"/>
    </row>
    <row r="23" spans="1:9" x14ac:dyDescent="0.35">
      <c r="A23" s="5"/>
      <c r="B23" s="5"/>
      <c r="C23" s="5"/>
      <c r="D23" s="5"/>
      <c r="E23" s="5"/>
      <c r="F23" s="5"/>
      <c r="G23" s="5"/>
      <c r="H23" s="5"/>
      <c r="I23" s="5"/>
    </row>
    <row r="24" spans="1:9" x14ac:dyDescent="0.35">
      <c r="A24" s="5"/>
      <c r="B24" s="5"/>
      <c r="C24" s="5"/>
      <c r="D24" s="5"/>
      <c r="E24" s="5"/>
      <c r="F24" s="5"/>
      <c r="G24" s="5"/>
      <c r="H24" s="5"/>
      <c r="I24" s="5"/>
    </row>
    <row r="25" spans="1:9" x14ac:dyDescent="0.35">
      <c r="A25" s="5"/>
      <c r="B25" s="5"/>
      <c r="C25" s="5"/>
      <c r="D25" s="5"/>
      <c r="E25" s="5"/>
      <c r="F25" s="5"/>
      <c r="G25" s="5"/>
      <c r="H25" s="5"/>
      <c r="I25" s="5"/>
    </row>
    <row r="26" spans="1:9" x14ac:dyDescent="0.35">
      <c r="A26" s="5"/>
      <c r="B26" s="5"/>
      <c r="C26" s="5"/>
      <c r="D26" s="5"/>
      <c r="E26" s="5"/>
      <c r="F26" s="5"/>
      <c r="G26" s="5"/>
      <c r="H26" s="5"/>
      <c r="I26" s="5"/>
    </row>
    <row r="27" spans="1:9" x14ac:dyDescent="0.35">
      <c r="A27" s="5"/>
      <c r="B27" s="5"/>
      <c r="C27" s="5"/>
      <c r="D27" s="5"/>
      <c r="E27" s="5"/>
      <c r="F27" s="5"/>
      <c r="G27" s="5"/>
      <c r="H27" s="5"/>
      <c r="I27" s="5"/>
    </row>
  </sheetData>
  <sheetProtection algorithmName="SHA-512" hashValue="N5kjtWjLh8WnG2VJK0siI3NG5sK2ZG5BerzTJCEQ6PXu0SScJCpUNEWpq6nj8DdIzlM0fq4ZUUeJnuyd0G9hrA==" saltValue="2eLmK7byvWVpnlXMRVyA+w==" spinCount="100000" sheet="1" selectLockedCells="1"/>
  <pageMargins left="0.7" right="0.7" top="0.75" bottom="0.75" header="0.3" footer="0.3"/>
  <pageSetup paperSize="9" orientation="landscape" r:id="rId1"/>
  <colBreaks count="1" manualBreakCount="1">
    <brk id="8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C58D9720-18B9-43D1-9854-BDBBE0E0362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Data</vt:lpstr>
      <vt:lpstr>Provparning</vt:lpstr>
      <vt:lpstr>Provparning!Utskriftsområde</vt:lpstr>
      <vt:lpstr>Data!Utskriftsrubriker</vt:lpstr>
    </vt:vector>
  </TitlesOfParts>
  <Company>Svenska Kennelklubben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SKK Mentalindex</dc:title>
  <dc:subject>SKK Mentalindex</dc:subject>
  <dc:creator>Jessica Persson</dc:creator>
  <cp:lastModifiedBy>Jessica Persson</cp:lastModifiedBy>
  <cp:lastPrinted>2025-12-21T09:17:36Z</cp:lastPrinted>
  <dcterms:created xsi:type="dcterms:W3CDTF">2023-03-27T15:35:54Z</dcterms:created>
  <dcterms:modified xsi:type="dcterms:W3CDTF">2026-10-17T09:00:37Z</dcterms:modified>
</cp:coreProperties>
</file>